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30"/>
  </bookViews>
  <sheets>
    <sheet name="Меню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8" i="1" l="1"/>
  <c r="C105" i="1"/>
  <c r="C66" i="1"/>
  <c r="G336" i="1" l="1"/>
  <c r="F336" i="1"/>
  <c r="E336" i="1"/>
  <c r="D336" i="1"/>
  <c r="C336" i="1"/>
  <c r="G327" i="1"/>
  <c r="F327" i="1"/>
  <c r="E327" i="1"/>
  <c r="D327" i="1"/>
  <c r="C327" i="1"/>
  <c r="G319" i="1"/>
  <c r="F319" i="1"/>
  <c r="E319" i="1"/>
  <c r="D319" i="1"/>
  <c r="C319" i="1"/>
  <c r="G311" i="1"/>
  <c r="F311" i="1"/>
  <c r="E311" i="1"/>
  <c r="D311" i="1"/>
  <c r="C311" i="1"/>
  <c r="G305" i="1"/>
  <c r="F305" i="1"/>
  <c r="E305" i="1"/>
  <c r="D305" i="1"/>
  <c r="C305" i="1"/>
  <c r="G297" i="1"/>
  <c r="F297" i="1"/>
  <c r="E297" i="1"/>
  <c r="D297" i="1"/>
  <c r="C297" i="1"/>
  <c r="G290" i="1"/>
  <c r="F290" i="1"/>
  <c r="E290" i="1"/>
  <c r="D290" i="1"/>
  <c r="C290" i="1"/>
  <c r="G281" i="1"/>
  <c r="F281" i="1"/>
  <c r="E281" i="1"/>
  <c r="D281" i="1"/>
  <c r="C281" i="1"/>
  <c r="G274" i="1"/>
  <c r="F274" i="1"/>
  <c r="E274" i="1"/>
  <c r="D274" i="1"/>
  <c r="C274" i="1"/>
  <c r="G265" i="1"/>
  <c r="F265" i="1"/>
  <c r="E265" i="1"/>
  <c r="D265" i="1"/>
  <c r="C265" i="1"/>
  <c r="G252" i="1"/>
  <c r="F252" i="1"/>
  <c r="E252" i="1"/>
  <c r="D252" i="1"/>
  <c r="C252" i="1"/>
  <c r="G243" i="1"/>
  <c r="F243" i="1"/>
  <c r="E243" i="1"/>
  <c r="D243" i="1"/>
  <c r="C243" i="1"/>
  <c r="G234" i="1"/>
  <c r="F234" i="1"/>
  <c r="E234" i="1"/>
  <c r="D234" i="1"/>
  <c r="C234" i="1"/>
  <c r="G226" i="1"/>
  <c r="F226" i="1"/>
  <c r="E226" i="1"/>
  <c r="D226" i="1"/>
  <c r="C226" i="1"/>
  <c r="G218" i="1"/>
  <c r="F218" i="1"/>
  <c r="E218" i="1"/>
  <c r="D218" i="1"/>
  <c r="C218" i="1"/>
  <c r="G211" i="1"/>
  <c r="F211" i="1"/>
  <c r="E211" i="1"/>
  <c r="D211" i="1"/>
  <c r="C211" i="1"/>
  <c r="G204" i="1"/>
  <c r="F204" i="1"/>
  <c r="E204" i="1"/>
  <c r="D204" i="1"/>
  <c r="C204" i="1"/>
  <c r="G196" i="1"/>
  <c r="F196" i="1"/>
  <c r="E196" i="1"/>
  <c r="D196" i="1"/>
  <c r="C196" i="1"/>
  <c r="G188" i="1"/>
  <c r="F188" i="1"/>
  <c r="E188" i="1"/>
  <c r="D188" i="1"/>
  <c r="G179" i="1"/>
  <c r="F179" i="1"/>
  <c r="E179" i="1"/>
  <c r="D179" i="1"/>
  <c r="C179" i="1"/>
  <c r="D253" i="1" l="1"/>
  <c r="F275" i="1"/>
  <c r="D291" i="1"/>
  <c r="F306" i="1"/>
  <c r="D320" i="1"/>
  <c r="F337" i="1"/>
  <c r="F205" i="1"/>
  <c r="D220" i="1"/>
  <c r="F236" i="1"/>
  <c r="D205" i="1"/>
  <c r="F220" i="1"/>
  <c r="G275" i="1"/>
  <c r="F291" i="1"/>
  <c r="D306" i="1"/>
  <c r="F320" i="1"/>
  <c r="D337" i="1"/>
  <c r="G205" i="1"/>
  <c r="E220" i="1"/>
  <c r="G236" i="1"/>
  <c r="E253" i="1"/>
  <c r="E291" i="1"/>
  <c r="G306" i="1"/>
  <c r="E320" i="1"/>
  <c r="G337" i="1"/>
  <c r="D236" i="1"/>
  <c r="F253" i="1"/>
  <c r="D275" i="1"/>
  <c r="G189" i="1"/>
  <c r="E205" i="1"/>
  <c r="G220" i="1"/>
  <c r="E236" i="1"/>
  <c r="G253" i="1"/>
  <c r="E275" i="1"/>
  <c r="G291" i="1"/>
  <c r="E306" i="1"/>
  <c r="G320" i="1"/>
  <c r="E337" i="1"/>
  <c r="D189" i="1"/>
  <c r="F189" i="1"/>
  <c r="E189" i="1"/>
  <c r="F338" i="1" l="1"/>
  <c r="F255" i="1"/>
  <c r="D255" i="1"/>
  <c r="G338" i="1"/>
  <c r="E255" i="1"/>
  <c r="G255" i="1"/>
  <c r="D338" i="1"/>
  <c r="E338" i="1"/>
  <c r="C166" i="1" l="1"/>
  <c r="C84" i="1" l="1"/>
  <c r="C157" i="1" l="1"/>
  <c r="C150" i="1"/>
  <c r="C142" i="1"/>
  <c r="C136" i="1"/>
  <c r="C128" i="1"/>
  <c r="C121" i="1"/>
  <c r="C96" i="1"/>
  <c r="C29" i="1"/>
  <c r="C37" i="1"/>
  <c r="C21" i="1"/>
  <c r="C12" i="1"/>
  <c r="G166" i="1" l="1"/>
  <c r="F166" i="1"/>
  <c r="E166" i="1"/>
  <c r="D166" i="1"/>
  <c r="G157" i="1"/>
  <c r="F157" i="1"/>
  <c r="E157" i="1"/>
  <c r="D157" i="1"/>
  <c r="D167" i="1" s="1"/>
  <c r="G150" i="1"/>
  <c r="F150" i="1"/>
  <c r="E150" i="1"/>
  <c r="D150" i="1"/>
  <c r="G142" i="1"/>
  <c r="F142" i="1"/>
  <c r="E142" i="1"/>
  <c r="E151" i="1" s="1"/>
  <c r="D142" i="1"/>
  <c r="G136" i="1"/>
  <c r="F136" i="1"/>
  <c r="E136" i="1"/>
  <c r="D136" i="1"/>
  <c r="G128" i="1"/>
  <c r="F128" i="1"/>
  <c r="E128" i="1"/>
  <c r="D128" i="1"/>
  <c r="D137" i="1" s="1"/>
  <c r="F121" i="1"/>
  <c r="E121" i="1"/>
  <c r="D121" i="1"/>
  <c r="G121" i="1"/>
  <c r="G112" i="1"/>
  <c r="F112" i="1"/>
  <c r="E112" i="1"/>
  <c r="D112" i="1"/>
  <c r="G105" i="1"/>
  <c r="F105" i="1"/>
  <c r="E105" i="1"/>
  <c r="D105" i="1"/>
  <c r="G96" i="1"/>
  <c r="F96" i="1"/>
  <c r="E96" i="1"/>
  <c r="D96" i="1"/>
  <c r="E137" i="1" l="1"/>
  <c r="F151" i="1"/>
  <c r="E167" i="1"/>
  <c r="F167" i="1"/>
  <c r="D151" i="1"/>
  <c r="F137" i="1"/>
  <c r="G167" i="1"/>
  <c r="G151" i="1"/>
  <c r="G137" i="1"/>
  <c r="E122" i="1"/>
  <c r="G122" i="1"/>
  <c r="D106" i="1"/>
  <c r="D122" i="1"/>
  <c r="F122" i="1"/>
  <c r="F106" i="1"/>
  <c r="E106" i="1"/>
  <c r="G106" i="1"/>
  <c r="E168" i="1" l="1"/>
  <c r="G168" i="1"/>
  <c r="D168" i="1"/>
  <c r="F168" i="1"/>
  <c r="G84" i="1" l="1"/>
  <c r="F84" i="1"/>
  <c r="E84" i="1"/>
  <c r="D84" i="1"/>
  <c r="G75" i="1"/>
  <c r="F75" i="1"/>
  <c r="E75" i="1"/>
  <c r="D75" i="1"/>
  <c r="G66" i="1"/>
  <c r="F66" i="1"/>
  <c r="E66" i="1"/>
  <c r="D66" i="1"/>
  <c r="G58" i="1"/>
  <c r="F58" i="1"/>
  <c r="E58" i="1"/>
  <c r="D58" i="1"/>
  <c r="D68" i="1" l="1"/>
  <c r="F68" i="1"/>
  <c r="D85" i="1"/>
  <c r="E68" i="1"/>
  <c r="E85" i="1"/>
  <c r="F85" i="1"/>
  <c r="G85" i="1"/>
  <c r="G68" i="1"/>
  <c r="G37" i="1"/>
  <c r="F37" i="1"/>
  <c r="E37" i="1"/>
  <c r="D37" i="1"/>
  <c r="G29" i="1" l="1"/>
  <c r="G38" i="1" s="1"/>
  <c r="F29" i="1"/>
  <c r="F38" i="1" s="1"/>
  <c r="E29" i="1"/>
  <c r="E38" i="1" s="1"/>
  <c r="D29" i="1"/>
  <c r="D38" i="1" s="1"/>
  <c r="G21" i="1"/>
  <c r="F21" i="1"/>
  <c r="E21" i="1"/>
  <c r="D21" i="1"/>
  <c r="G12" i="1"/>
  <c r="F12" i="1"/>
  <c r="E12" i="1"/>
  <c r="D12" i="1"/>
  <c r="E22" i="1" l="1"/>
  <c r="G22" i="1"/>
  <c r="D22" i="1"/>
  <c r="F22" i="1"/>
  <c r="G50" i="1"/>
  <c r="F50" i="1"/>
  <c r="E50" i="1"/>
  <c r="D50" i="1"/>
  <c r="G43" i="1"/>
  <c r="F43" i="1"/>
  <c r="E43" i="1"/>
  <c r="D43" i="1"/>
  <c r="E52" i="1" l="1"/>
  <c r="E86" i="1" s="1"/>
  <c r="D52" i="1"/>
  <c r="D86" i="1" s="1"/>
  <c r="F52" i="1"/>
  <c r="F86" i="1" s="1"/>
  <c r="G52" i="1"/>
  <c r="G86" i="1" s="1"/>
</calcChain>
</file>

<file path=xl/sharedStrings.xml><?xml version="1.0" encoding="utf-8"?>
<sst xmlns="http://schemas.openxmlformats.org/spreadsheetml/2006/main" count="541" uniqueCount="161">
  <si>
    <t>Пищевые вещества ,(г)</t>
  </si>
  <si>
    <t>Белки</t>
  </si>
  <si>
    <t>Жиры</t>
  </si>
  <si>
    <t>Углев</t>
  </si>
  <si>
    <t>Прием пищи</t>
  </si>
  <si>
    <t>Наименование блюда</t>
  </si>
  <si>
    <t>Вес блюда</t>
  </si>
  <si>
    <t>№ рецептуры</t>
  </si>
  <si>
    <t>Напиток из плодов шиповника</t>
  </si>
  <si>
    <t>Хлеб пшеничный</t>
  </si>
  <si>
    <t>ИТОГО</t>
  </si>
  <si>
    <t>Неделя 1 день 1</t>
  </si>
  <si>
    <t>Завтрак</t>
  </si>
  <si>
    <t>Итого за завтрак</t>
  </si>
  <si>
    <t>343(1)</t>
  </si>
  <si>
    <t>Каша пшенная рассыпчатая</t>
  </si>
  <si>
    <t>555(1)</t>
  </si>
  <si>
    <t>108(1)</t>
  </si>
  <si>
    <t>Салат из белокочанной капусты</t>
  </si>
  <si>
    <t>758(1)</t>
  </si>
  <si>
    <t>Компот из кураги</t>
  </si>
  <si>
    <t>Итого за обед</t>
  </si>
  <si>
    <t xml:space="preserve">Обед </t>
  </si>
  <si>
    <t>Итого за завтрак и обед:</t>
  </si>
  <si>
    <t>День 2</t>
  </si>
  <si>
    <t>День 3</t>
  </si>
  <si>
    <t>350(1)</t>
  </si>
  <si>
    <t>Каша жидкая молочная рисовая с маслом</t>
  </si>
  <si>
    <t>Батон нарезной</t>
  </si>
  <si>
    <t>829(1)</t>
  </si>
  <si>
    <t>Чай с сахаром</t>
  </si>
  <si>
    <t xml:space="preserve">Сыр </t>
  </si>
  <si>
    <t>184(1)</t>
  </si>
  <si>
    <t>Борщ с мясом со сметаной</t>
  </si>
  <si>
    <t>404(1)</t>
  </si>
  <si>
    <t>634(1)</t>
  </si>
  <si>
    <t>Картоф. пюре с маслом сливочным</t>
  </si>
  <si>
    <t>49(2)</t>
  </si>
  <si>
    <t>Салат из моркови со сметаной</t>
  </si>
  <si>
    <t>760(1)</t>
  </si>
  <si>
    <t>Кисель со смородиной черной</t>
  </si>
  <si>
    <t>Хлеб ржано-пшеничный</t>
  </si>
  <si>
    <t>День 4</t>
  </si>
  <si>
    <t>361 (1)</t>
  </si>
  <si>
    <t>Макароны отварные</t>
  </si>
  <si>
    <t>830(1)</t>
  </si>
  <si>
    <t>Чай с сахаром и лимоном</t>
  </si>
  <si>
    <t>206(1)</t>
  </si>
  <si>
    <t>616(1)</t>
  </si>
  <si>
    <t>Рис припущенный</t>
  </si>
  <si>
    <t>112(1)</t>
  </si>
  <si>
    <t>759(1)</t>
  </si>
  <si>
    <t>Компот из с/ф</t>
  </si>
  <si>
    <t>Хлеб ржанопшеничный</t>
  </si>
  <si>
    <t>Обед</t>
  </si>
  <si>
    <t>848(1)</t>
  </si>
  <si>
    <t>Какао с молоком</t>
  </si>
  <si>
    <t>443(2)</t>
  </si>
  <si>
    <t>754(1)</t>
  </si>
  <si>
    <t>Компот из свежих яблок</t>
  </si>
  <si>
    <t>День 5</t>
  </si>
  <si>
    <t>215(1)</t>
  </si>
  <si>
    <t>590(1)</t>
  </si>
  <si>
    <t>Куры отварные</t>
  </si>
  <si>
    <t>756(1)</t>
  </si>
  <si>
    <t>Компот из яблок с черносливом</t>
  </si>
  <si>
    <t>значение за период:</t>
  </si>
  <si>
    <t>Неделя 2 день 1</t>
  </si>
  <si>
    <t>362(1)</t>
  </si>
  <si>
    <t>864(1)</t>
  </si>
  <si>
    <t xml:space="preserve"> День 2</t>
  </si>
  <si>
    <t>завтрак</t>
  </si>
  <si>
    <t>Соус красный основной на м/б</t>
  </si>
  <si>
    <t>667 (1)</t>
  </si>
  <si>
    <t>обед</t>
  </si>
  <si>
    <t>Яйцо вареное</t>
  </si>
  <si>
    <t>367(1)</t>
  </si>
  <si>
    <t>зхавтрак</t>
  </si>
  <si>
    <t>Винегрет овощной с заправкой</t>
  </si>
  <si>
    <t>Гуляш говяжий с соусом</t>
  </si>
  <si>
    <t>значение за период</t>
  </si>
  <si>
    <t>561 (1)</t>
  </si>
  <si>
    <t>Рассольник Ленинградский с курой и со сметаной</t>
  </si>
  <si>
    <t>Картофель отварной</t>
  </si>
  <si>
    <t>Салат витаминный</t>
  </si>
  <si>
    <t>ТК 41</t>
  </si>
  <si>
    <t>Рагу из овощей с курицей</t>
  </si>
  <si>
    <t>224(2)</t>
  </si>
  <si>
    <t>Суп картофельный с фрикадельками</t>
  </si>
  <si>
    <t>Маринованная свекла с маслом растит.</t>
  </si>
  <si>
    <t>ТК 83</t>
  </si>
  <si>
    <t>Каша манная молочная жидкая с маслом</t>
  </si>
  <si>
    <t>Сыр порциями</t>
  </si>
  <si>
    <t>Борщ с фасолью</t>
  </si>
  <si>
    <t>Жаркое по-домашнему</t>
  </si>
  <si>
    <t>115(2)</t>
  </si>
  <si>
    <t>443)2)</t>
  </si>
  <si>
    <t>Каша гречненвая рассыпчатая</t>
  </si>
  <si>
    <t>Суп рисовый с мясом</t>
  </si>
  <si>
    <t>Оладьи из печени</t>
  </si>
  <si>
    <t>Огурец свежий</t>
  </si>
  <si>
    <t>ТК</t>
  </si>
  <si>
    <t>511(1)</t>
  </si>
  <si>
    <t>Каша пшенная молочная жидкая с маслом</t>
  </si>
  <si>
    <t>Суп гороховый</t>
  </si>
  <si>
    <t>Тефтели мясные</t>
  </si>
  <si>
    <t>Салат «Степной» из разных овощей</t>
  </si>
  <si>
    <t>226(1)</t>
  </si>
  <si>
    <t>561(1)</t>
  </si>
  <si>
    <t>Сосиски молочные отварные</t>
  </si>
  <si>
    <t>Горох отварной</t>
  </si>
  <si>
    <t>476(1)</t>
  </si>
  <si>
    <t>283(1)</t>
  </si>
  <si>
    <t>846(1)</t>
  </si>
  <si>
    <t>Суп Крестьянский с пшеном и со сметаной</t>
  </si>
  <si>
    <t>Шницель рыбный натуральный( минтай)</t>
  </si>
  <si>
    <t>Соус томатный</t>
  </si>
  <si>
    <t>Рис отварной со слив маслом</t>
  </si>
  <si>
    <t>134(2)</t>
  </si>
  <si>
    <t>443(1)</t>
  </si>
  <si>
    <t>682(1)</t>
  </si>
  <si>
    <t>615(1)</t>
  </si>
  <si>
    <t>Макароны с сыром</t>
  </si>
  <si>
    <t xml:space="preserve">Суп картофельный с вермишелью </t>
  </si>
  <si>
    <t>Каша рассыпчатая пшеничная</t>
  </si>
  <si>
    <t xml:space="preserve">Голубцы "Ленивые" с мясом и рисом </t>
  </si>
  <si>
    <t>Суп картофельный с гречкой и курой</t>
  </si>
  <si>
    <t>208(1)</t>
  </si>
  <si>
    <t>Суп молочный вермишелевый</t>
  </si>
  <si>
    <t>234(1)</t>
  </si>
  <si>
    <t>848 (1)</t>
  </si>
  <si>
    <t>Борщ картофельный со сметаной</t>
  </si>
  <si>
    <t>Салат из квашеной капусты</t>
  </si>
  <si>
    <t>185(1)</t>
  </si>
  <si>
    <t>532(1)</t>
  </si>
  <si>
    <t>389(1)</t>
  </si>
  <si>
    <t>Соус сметанный с луком</t>
  </si>
  <si>
    <t>699(1)</t>
  </si>
  <si>
    <t>Энергетическая ценность (ккал)</t>
  </si>
  <si>
    <t>Каша жидкая молочная рисовая с маслом сл.</t>
  </si>
  <si>
    <t xml:space="preserve">масло сливочное </t>
  </si>
  <si>
    <t>Борщ с мясом и со сметаной</t>
  </si>
  <si>
    <t>Картофельное пюре с маслом сливочным</t>
  </si>
  <si>
    <t xml:space="preserve">Примерное меню  приготавливаемых блюд в лагере с дневным пребыванием </t>
  </si>
  <si>
    <t xml:space="preserve">для детей 7-11 лет (1-4 классы) </t>
  </si>
  <si>
    <t>Рыба припущенная</t>
  </si>
  <si>
    <t>Котлета мясная</t>
  </si>
  <si>
    <t>Плов с мясом</t>
  </si>
  <si>
    <t xml:space="preserve">Примерное меню приготавливаемых блюд в лагере с дневным пребыванием </t>
  </si>
  <si>
    <t>Гуляш мясной с соусом</t>
  </si>
  <si>
    <t xml:space="preserve">для детей с 12 лет и старше (5-11 классы) </t>
  </si>
  <si>
    <t xml:space="preserve">Яблоко свежее </t>
  </si>
  <si>
    <t>Тефтели из мяса</t>
  </si>
  <si>
    <t>Примерное меню приготавливаемых блюд в лагере с дневным пребыванием</t>
  </si>
  <si>
    <t xml:space="preserve">для детей с 12  лет и старше (5-11 классы) </t>
  </si>
  <si>
    <t>Заказчик:</t>
  </si>
  <si>
    <t>МП</t>
  </si>
  <si>
    <t xml:space="preserve">Исполнитель:                      </t>
  </si>
  <si>
    <t>МОБУ "Гимназия №7"   ___________ Ю.А.Тулупова</t>
  </si>
  <si>
    <t>ИП Загоруйко В.С. ________В.С.Загоруйко</t>
  </si>
  <si>
    <t>Приложение №1 к МК № 7/Л   от 13.06.2023г.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</si>
</sst>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vertical="top" wrapText="1"/>
    </xf>
    <xf numFmtId="0" fontId="0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2"/>
  <sheetViews>
    <sheetView showGridLines="0" tabSelected="1" view="pageBreakPreview" zoomScale="91" zoomScaleNormal="100" zoomScaleSheetLayoutView="91" workbookViewId="0">
      <selection activeCell="F10" sqref="F10"/>
    </sheetView>
  </sheetViews>
  <sheetFormatPr defaultRowHeight="15" x14ac:dyDescent="0.25"/>
  <cols>
    <col min="1" max="1" width="11.5703125" customWidth="1"/>
    <col min="2" max="2" width="32.140625" customWidth="1"/>
    <col min="3" max="3" width="9.7109375" customWidth="1"/>
    <col min="7" max="7" width="18" customWidth="1"/>
    <col min="8" max="8" width="11" customWidth="1"/>
  </cols>
  <sheetData>
    <row r="1" spans="1:14" s="4" customFormat="1" x14ac:dyDescent="0.25">
      <c r="E1" s="56" t="s">
        <v>160</v>
      </c>
      <c r="F1" s="56"/>
      <c r="G1" s="56"/>
      <c r="H1" s="56"/>
    </row>
    <row r="2" spans="1:14" s="4" customFormat="1" x14ac:dyDescent="0.25">
      <c r="C2" s="56"/>
      <c r="D2" s="56"/>
      <c r="E2" s="56"/>
      <c r="F2" s="56"/>
      <c r="G2" s="56"/>
      <c r="H2" s="56"/>
    </row>
    <row r="3" spans="1:14" ht="17.25" customHeight="1" x14ac:dyDescent="0.25">
      <c r="A3" s="55" t="s">
        <v>143</v>
      </c>
      <c r="B3" s="55"/>
      <c r="C3" s="55"/>
      <c r="D3" s="55"/>
      <c r="E3" s="55"/>
      <c r="F3" s="55"/>
      <c r="G3" s="55"/>
      <c r="H3" s="16"/>
    </row>
    <row r="4" spans="1:14" ht="11.25" customHeight="1" x14ac:dyDescent="0.3">
      <c r="A4" s="45"/>
      <c r="B4" s="58" t="s">
        <v>144</v>
      </c>
      <c r="C4" s="58"/>
      <c r="D4" s="58"/>
      <c r="E4" s="58"/>
      <c r="F4" s="58"/>
      <c r="G4" s="58"/>
      <c r="H4" s="16"/>
      <c r="N4" s="3"/>
    </row>
    <row r="5" spans="1:14" x14ac:dyDescent="0.25">
      <c r="A5" s="62" t="s">
        <v>4</v>
      </c>
      <c r="B5" s="62" t="s">
        <v>5</v>
      </c>
      <c r="C5" s="62" t="s">
        <v>6</v>
      </c>
      <c r="D5" s="62" t="s">
        <v>0</v>
      </c>
      <c r="E5" s="62"/>
      <c r="F5" s="62"/>
      <c r="G5" s="62" t="s">
        <v>138</v>
      </c>
      <c r="H5" s="62" t="s">
        <v>7</v>
      </c>
    </row>
    <row r="6" spans="1:14" x14ac:dyDescent="0.25">
      <c r="A6" s="62"/>
      <c r="B6" s="62"/>
      <c r="C6" s="62"/>
      <c r="D6" s="19" t="s">
        <v>1</v>
      </c>
      <c r="E6" s="19" t="s">
        <v>2</v>
      </c>
      <c r="F6" s="19" t="s">
        <v>3</v>
      </c>
      <c r="G6" s="62"/>
      <c r="H6" s="62"/>
    </row>
    <row r="7" spans="1:14" ht="30" x14ac:dyDescent="0.25">
      <c r="A7" s="19" t="s">
        <v>11</v>
      </c>
      <c r="B7" s="20"/>
      <c r="C7" s="20"/>
      <c r="D7" s="20"/>
      <c r="E7" s="20"/>
      <c r="F7" s="20"/>
      <c r="G7" s="17"/>
      <c r="H7" s="20"/>
    </row>
    <row r="8" spans="1:14" ht="31.5" customHeight="1" x14ac:dyDescent="0.25">
      <c r="A8" s="52" t="s">
        <v>12</v>
      </c>
      <c r="B8" s="5" t="s">
        <v>27</v>
      </c>
      <c r="C8" s="18">
        <v>250</v>
      </c>
      <c r="D8" s="18">
        <v>5.3</v>
      </c>
      <c r="E8" s="18">
        <v>10.199999999999999</v>
      </c>
      <c r="F8" s="18">
        <v>31.5</v>
      </c>
      <c r="G8" s="18">
        <v>239</v>
      </c>
      <c r="H8" s="18" t="s">
        <v>26</v>
      </c>
    </row>
    <row r="9" spans="1:14" x14ac:dyDescent="0.25">
      <c r="A9" s="53"/>
      <c r="B9" s="6" t="s">
        <v>28</v>
      </c>
      <c r="C9" s="18">
        <v>40</v>
      </c>
      <c r="D9" s="18">
        <v>3.1</v>
      </c>
      <c r="E9" s="18">
        <v>1.2</v>
      </c>
      <c r="F9" s="18">
        <v>19.899999999999999</v>
      </c>
      <c r="G9" s="18">
        <v>102.8</v>
      </c>
      <c r="H9" s="18"/>
    </row>
    <row r="10" spans="1:14" x14ac:dyDescent="0.25">
      <c r="A10" s="53"/>
      <c r="B10" s="6" t="s">
        <v>30</v>
      </c>
      <c r="C10" s="18">
        <v>200</v>
      </c>
      <c r="D10" s="18">
        <v>0.2</v>
      </c>
      <c r="E10" s="18">
        <v>0</v>
      </c>
      <c r="F10" s="18">
        <v>11.2</v>
      </c>
      <c r="G10" s="18">
        <v>45.6</v>
      </c>
      <c r="H10" s="18" t="s">
        <v>29</v>
      </c>
    </row>
    <row r="11" spans="1:14" x14ac:dyDescent="0.25">
      <c r="A11" s="54"/>
      <c r="B11" s="6" t="s">
        <v>31</v>
      </c>
      <c r="C11" s="18">
        <v>15</v>
      </c>
      <c r="D11" s="18">
        <v>3.5</v>
      </c>
      <c r="E11" s="18">
        <v>4.5999999999999996</v>
      </c>
      <c r="F11" s="18">
        <v>0</v>
      </c>
      <c r="G11" s="18">
        <v>55.4</v>
      </c>
      <c r="H11" s="19"/>
    </row>
    <row r="12" spans="1:14" ht="30" x14ac:dyDescent="0.25">
      <c r="A12" s="17" t="s">
        <v>13</v>
      </c>
      <c r="B12" s="8"/>
      <c r="C12" s="18">
        <f>SUM(C8:C11)</f>
        <v>505</v>
      </c>
      <c r="D12" s="18">
        <f>SUM(D8:D11)</f>
        <v>12.1</v>
      </c>
      <c r="E12" s="18">
        <f>SUM(E8:E11)</f>
        <v>15.999999999999998</v>
      </c>
      <c r="F12" s="18">
        <f>SUM(F8:F11)</f>
        <v>62.599999999999994</v>
      </c>
      <c r="G12" s="18">
        <f>SUM(G8:G11)</f>
        <v>442.8</v>
      </c>
      <c r="H12" s="19"/>
    </row>
    <row r="13" spans="1:14" x14ac:dyDescent="0.25">
      <c r="A13" s="63"/>
      <c r="B13" s="64"/>
      <c r="C13" s="64"/>
      <c r="D13" s="64"/>
      <c r="E13" s="64"/>
      <c r="F13" s="64"/>
      <c r="G13" s="64"/>
      <c r="H13" s="65"/>
    </row>
    <row r="14" spans="1:14" x14ac:dyDescent="0.25">
      <c r="A14" s="52" t="s">
        <v>22</v>
      </c>
      <c r="B14" s="5" t="s">
        <v>33</v>
      </c>
      <c r="C14" s="18">
        <v>200</v>
      </c>
      <c r="D14" s="18">
        <v>2.4300000000000002</v>
      </c>
      <c r="E14" s="18">
        <v>7.6</v>
      </c>
      <c r="F14" s="18">
        <v>12.4</v>
      </c>
      <c r="G14" s="19">
        <v>127.72</v>
      </c>
      <c r="H14" s="19" t="s">
        <v>32</v>
      </c>
    </row>
    <row r="15" spans="1:14" x14ac:dyDescent="0.25">
      <c r="A15" s="53"/>
      <c r="B15" s="5" t="s">
        <v>145</v>
      </c>
      <c r="C15" s="18">
        <v>90</v>
      </c>
      <c r="D15" s="18">
        <v>19.8</v>
      </c>
      <c r="E15" s="18">
        <v>5.96</v>
      </c>
      <c r="F15" s="18">
        <v>0.51</v>
      </c>
      <c r="G15" s="19">
        <v>134.88</v>
      </c>
      <c r="H15" s="19" t="s">
        <v>34</v>
      </c>
    </row>
    <row r="16" spans="1:14" ht="30" x14ac:dyDescent="0.25">
      <c r="A16" s="53"/>
      <c r="B16" s="5" t="s">
        <v>36</v>
      </c>
      <c r="C16" s="18">
        <v>150</v>
      </c>
      <c r="D16" s="18">
        <v>3.15</v>
      </c>
      <c r="E16" s="18">
        <v>8.25</v>
      </c>
      <c r="F16" s="18">
        <v>21.75</v>
      </c>
      <c r="G16" s="19">
        <v>173.85</v>
      </c>
      <c r="H16" s="19" t="s">
        <v>35</v>
      </c>
    </row>
    <row r="17" spans="1:15" x14ac:dyDescent="0.25">
      <c r="A17" s="53"/>
      <c r="B17" s="5" t="s">
        <v>38</v>
      </c>
      <c r="C17" s="18">
        <v>60</v>
      </c>
      <c r="D17" s="18">
        <v>0.84</v>
      </c>
      <c r="E17" s="18">
        <v>2.16</v>
      </c>
      <c r="F17" s="18">
        <v>4.32</v>
      </c>
      <c r="G17" s="19">
        <v>40.08</v>
      </c>
      <c r="H17" s="19" t="s">
        <v>37</v>
      </c>
    </row>
    <row r="18" spans="1:15" x14ac:dyDescent="0.25">
      <c r="A18" s="53"/>
      <c r="B18" s="5" t="s">
        <v>40</v>
      </c>
      <c r="C18" s="18">
        <v>200</v>
      </c>
      <c r="D18" s="18">
        <v>0.14000000000000001</v>
      </c>
      <c r="E18" s="18">
        <v>0</v>
      </c>
      <c r="F18" s="18">
        <v>26.1</v>
      </c>
      <c r="G18" s="19">
        <v>104.96</v>
      </c>
      <c r="H18" s="19" t="s">
        <v>39</v>
      </c>
    </row>
    <row r="19" spans="1:15" x14ac:dyDescent="0.25">
      <c r="A19" s="53"/>
      <c r="B19" s="10" t="s">
        <v>41</v>
      </c>
      <c r="C19" s="18">
        <v>70</v>
      </c>
      <c r="D19" s="18">
        <v>4.9000000000000004</v>
      </c>
      <c r="E19" s="18">
        <v>0.77</v>
      </c>
      <c r="F19" s="18">
        <v>28.7</v>
      </c>
      <c r="G19" s="19">
        <v>141.33000000000001</v>
      </c>
      <c r="H19" s="19"/>
    </row>
    <row r="20" spans="1:15" ht="15.75" x14ac:dyDescent="0.25">
      <c r="A20" s="54"/>
      <c r="B20" s="5" t="s">
        <v>151</v>
      </c>
      <c r="C20" s="18">
        <v>130</v>
      </c>
      <c r="D20" s="18">
        <v>0.5</v>
      </c>
      <c r="E20" s="18">
        <v>0.5</v>
      </c>
      <c r="F20" s="18">
        <v>12.7</v>
      </c>
      <c r="G20" s="19">
        <v>130</v>
      </c>
      <c r="H20" s="19"/>
      <c r="J20" s="38"/>
      <c r="K20" s="29"/>
      <c r="L20" s="29"/>
      <c r="M20" s="29"/>
      <c r="N20" s="29"/>
      <c r="O20" s="29"/>
    </row>
    <row r="21" spans="1:15" ht="30" x14ac:dyDescent="0.25">
      <c r="A21" s="35" t="s">
        <v>21</v>
      </c>
      <c r="B21" s="5" t="s">
        <v>10</v>
      </c>
      <c r="C21" s="19">
        <f>SUM(C14:C20)</f>
        <v>900</v>
      </c>
      <c r="D21" s="19">
        <f t="shared" ref="D21:G21" si="0">SUM(D14:D20)</f>
        <v>31.759999999999998</v>
      </c>
      <c r="E21" s="19">
        <f t="shared" si="0"/>
        <v>25.24</v>
      </c>
      <c r="F21" s="19">
        <f t="shared" si="0"/>
        <v>106.48</v>
      </c>
      <c r="G21" s="19">
        <f t="shared" si="0"/>
        <v>852.82</v>
      </c>
      <c r="H21" s="19"/>
    </row>
    <row r="22" spans="1:15" ht="25.15" customHeight="1" x14ac:dyDescent="0.25">
      <c r="A22" s="66" t="s">
        <v>23</v>
      </c>
      <c r="B22" s="67"/>
      <c r="C22" s="19">
        <v>1405</v>
      </c>
      <c r="D22" s="19">
        <f>(D12+D21)</f>
        <v>43.86</v>
      </c>
      <c r="E22" s="19">
        <f>(E12+E21)</f>
        <v>41.239999999999995</v>
      </c>
      <c r="F22" s="19">
        <f>(F12+F21)</f>
        <v>169.07999999999998</v>
      </c>
      <c r="G22" s="19">
        <f>(G12+G21)</f>
        <v>1295.6200000000001</v>
      </c>
      <c r="H22" s="19"/>
    </row>
    <row r="23" spans="1:15" ht="26.45" customHeight="1" x14ac:dyDescent="0.25">
      <c r="A23" s="20" t="s">
        <v>24</v>
      </c>
      <c r="B23" s="20"/>
      <c r="C23" s="20"/>
      <c r="D23" s="20"/>
      <c r="E23" s="20"/>
      <c r="F23" s="20"/>
      <c r="G23" s="17"/>
      <c r="H23" s="20"/>
    </row>
    <row r="24" spans="1:15" x14ac:dyDescent="0.25">
      <c r="A24" s="52" t="s">
        <v>12</v>
      </c>
      <c r="B24" s="5" t="s">
        <v>44</v>
      </c>
      <c r="C24" s="18">
        <v>150</v>
      </c>
      <c r="D24" s="18">
        <v>5.25</v>
      </c>
      <c r="E24" s="18">
        <v>6.2</v>
      </c>
      <c r="F24" s="18">
        <v>22.4</v>
      </c>
      <c r="G24" s="19">
        <v>166.4</v>
      </c>
      <c r="H24" s="19" t="s">
        <v>43</v>
      </c>
    </row>
    <row r="25" spans="1:15" x14ac:dyDescent="0.25">
      <c r="A25" s="53"/>
      <c r="B25" s="5" t="s">
        <v>105</v>
      </c>
      <c r="C25" s="18">
        <v>60</v>
      </c>
      <c r="D25" s="18">
        <v>5.76</v>
      </c>
      <c r="E25" s="18">
        <v>5.0999999999999996</v>
      </c>
      <c r="F25" s="18">
        <v>5.4</v>
      </c>
      <c r="G25" s="18">
        <v>90.54</v>
      </c>
      <c r="H25" s="19" t="s">
        <v>81</v>
      </c>
    </row>
    <row r="26" spans="1:15" x14ac:dyDescent="0.25">
      <c r="A26" s="53"/>
      <c r="B26" s="5" t="s">
        <v>72</v>
      </c>
      <c r="C26" s="18">
        <v>50</v>
      </c>
      <c r="D26" s="18">
        <v>4.6500000000000004</v>
      </c>
      <c r="E26" s="18">
        <v>5.55</v>
      </c>
      <c r="F26" s="18">
        <v>5.6</v>
      </c>
      <c r="G26" s="18">
        <v>90.95</v>
      </c>
      <c r="H26" s="19" t="s">
        <v>73</v>
      </c>
    </row>
    <row r="27" spans="1:15" x14ac:dyDescent="0.25">
      <c r="A27" s="53"/>
      <c r="B27" s="5" t="s">
        <v>46</v>
      </c>
      <c r="C27" s="18">
        <v>200</v>
      </c>
      <c r="D27" s="18">
        <v>0.32</v>
      </c>
      <c r="E27" s="18">
        <v>0.11</v>
      </c>
      <c r="F27" s="18">
        <v>16.420000000000002</v>
      </c>
      <c r="G27" s="18">
        <v>67.95</v>
      </c>
      <c r="H27" s="18" t="s">
        <v>45</v>
      </c>
    </row>
    <row r="28" spans="1:15" x14ac:dyDescent="0.25">
      <c r="A28" s="54"/>
      <c r="B28" s="5" t="s">
        <v>9</v>
      </c>
      <c r="C28" s="18">
        <v>40</v>
      </c>
      <c r="D28" s="18">
        <v>3.32</v>
      </c>
      <c r="E28" s="18">
        <v>3.88</v>
      </c>
      <c r="F28" s="18">
        <v>19.2</v>
      </c>
      <c r="G28" s="18">
        <v>125</v>
      </c>
      <c r="H28" s="18"/>
    </row>
    <row r="29" spans="1:15" ht="30" x14ac:dyDescent="0.25">
      <c r="A29" s="35" t="s">
        <v>13</v>
      </c>
      <c r="B29" s="6"/>
      <c r="C29" s="18">
        <f>SUM(C24:C28)</f>
        <v>500</v>
      </c>
      <c r="D29" s="18">
        <f>SUM(D24:D28)</f>
        <v>19.3</v>
      </c>
      <c r="E29" s="18">
        <f>SUM(E24:E28)</f>
        <v>20.84</v>
      </c>
      <c r="F29" s="18">
        <f>SUM(F24:F28)</f>
        <v>69.02</v>
      </c>
      <c r="G29" s="18">
        <f>SUM(G24:G28)</f>
        <v>540.83999999999992</v>
      </c>
      <c r="H29" s="19"/>
    </row>
    <row r="30" spans="1:15" x14ac:dyDescent="0.25">
      <c r="A30" s="63"/>
      <c r="B30" s="64"/>
      <c r="C30" s="64"/>
      <c r="D30" s="64"/>
      <c r="E30" s="64"/>
      <c r="F30" s="64"/>
      <c r="G30" s="64"/>
      <c r="H30" s="65"/>
    </row>
    <row r="31" spans="1:15" ht="30" x14ac:dyDescent="0.25">
      <c r="A31" s="47" t="s">
        <v>54</v>
      </c>
      <c r="B31" s="5" t="s">
        <v>82</v>
      </c>
      <c r="C31" s="19">
        <v>200</v>
      </c>
      <c r="D31" s="19">
        <v>3.4</v>
      </c>
      <c r="E31" s="19">
        <v>4.88</v>
      </c>
      <c r="F31" s="19">
        <v>21.12</v>
      </c>
      <c r="G31" s="18">
        <v>142</v>
      </c>
      <c r="H31" s="18" t="s">
        <v>47</v>
      </c>
    </row>
    <row r="32" spans="1:15" x14ac:dyDescent="0.25">
      <c r="A32" s="48"/>
      <c r="B32" s="5" t="s">
        <v>146</v>
      </c>
      <c r="C32" s="19">
        <v>90</v>
      </c>
      <c r="D32" s="19">
        <v>14.31</v>
      </c>
      <c r="E32" s="19">
        <v>12.96</v>
      </c>
      <c r="F32" s="19">
        <v>14.4</v>
      </c>
      <c r="G32" s="18">
        <v>231.48</v>
      </c>
      <c r="H32" s="18" t="s">
        <v>16</v>
      </c>
    </row>
    <row r="33" spans="1:8" x14ac:dyDescent="0.25">
      <c r="A33" s="48"/>
      <c r="B33" s="5" t="s">
        <v>83</v>
      </c>
      <c r="C33" s="19">
        <v>150</v>
      </c>
      <c r="D33" s="19">
        <v>2.9</v>
      </c>
      <c r="E33" s="19">
        <v>4.7</v>
      </c>
      <c r="F33" s="19">
        <v>23.5</v>
      </c>
      <c r="G33" s="19">
        <v>147.9</v>
      </c>
      <c r="H33" s="18" t="s">
        <v>135</v>
      </c>
    </row>
    <row r="34" spans="1:8" x14ac:dyDescent="0.25">
      <c r="A34" s="48"/>
      <c r="B34" s="5" t="s">
        <v>84</v>
      </c>
      <c r="C34" s="19">
        <v>60</v>
      </c>
      <c r="D34" s="19">
        <v>0.7</v>
      </c>
      <c r="E34" s="19">
        <v>2</v>
      </c>
      <c r="F34" s="19">
        <v>9.1999999999999993</v>
      </c>
      <c r="G34" s="19">
        <v>57.6</v>
      </c>
      <c r="H34" s="18" t="s">
        <v>85</v>
      </c>
    </row>
    <row r="35" spans="1:8" x14ac:dyDescent="0.25">
      <c r="A35" s="48"/>
      <c r="B35" s="5" t="s">
        <v>53</v>
      </c>
      <c r="C35" s="19">
        <v>50</v>
      </c>
      <c r="D35" s="19">
        <v>3.5</v>
      </c>
      <c r="E35" s="19">
        <v>0.55000000000000004</v>
      </c>
      <c r="F35" s="19">
        <v>20.5</v>
      </c>
      <c r="G35" s="19">
        <v>100.95</v>
      </c>
      <c r="H35" s="18"/>
    </row>
    <row r="36" spans="1:8" x14ac:dyDescent="0.25">
      <c r="A36" s="48"/>
      <c r="B36" s="5" t="s">
        <v>52</v>
      </c>
      <c r="C36" s="19">
        <v>200</v>
      </c>
      <c r="D36" s="19">
        <v>0.6</v>
      </c>
      <c r="E36" s="19">
        <v>0</v>
      </c>
      <c r="F36" s="19">
        <v>28.9</v>
      </c>
      <c r="G36" s="18">
        <v>118</v>
      </c>
      <c r="H36" s="18" t="s">
        <v>51</v>
      </c>
    </row>
    <row r="37" spans="1:8" ht="30" x14ac:dyDescent="0.25">
      <c r="A37" s="35" t="s">
        <v>21</v>
      </c>
      <c r="B37" s="15"/>
      <c r="C37" s="18">
        <f>SUM(C31:C36)</f>
        <v>750</v>
      </c>
      <c r="D37" s="18">
        <f>SUM(D31:D36)</f>
        <v>25.41</v>
      </c>
      <c r="E37" s="18">
        <f>SUM(E31:E36)</f>
        <v>25.09</v>
      </c>
      <c r="F37" s="18">
        <f>SUM(F31:F36)</f>
        <v>117.62</v>
      </c>
      <c r="G37" s="18">
        <f>SUM(G31:G36)</f>
        <v>797.93000000000006</v>
      </c>
      <c r="H37" s="19"/>
    </row>
    <row r="38" spans="1:8" ht="24.6" customHeight="1" x14ac:dyDescent="0.25">
      <c r="A38" s="66" t="s">
        <v>23</v>
      </c>
      <c r="B38" s="67"/>
      <c r="C38" s="19">
        <v>1250</v>
      </c>
      <c r="D38" s="19">
        <f>(D29+D37)</f>
        <v>44.71</v>
      </c>
      <c r="E38" s="19">
        <f>(E29+E37)</f>
        <v>45.93</v>
      </c>
      <c r="F38" s="19">
        <f>(F29+F37)</f>
        <v>186.64</v>
      </c>
      <c r="G38" s="19">
        <f>(G29+G37)</f>
        <v>1338.77</v>
      </c>
      <c r="H38" s="19"/>
    </row>
    <row r="39" spans="1:8" ht="24.6" customHeight="1" x14ac:dyDescent="0.25">
      <c r="A39" s="19" t="s">
        <v>25</v>
      </c>
      <c r="B39" s="6"/>
      <c r="C39" s="22"/>
      <c r="D39" s="22"/>
      <c r="E39" s="22"/>
      <c r="F39" s="22"/>
      <c r="G39" s="22"/>
      <c r="H39" s="22"/>
    </row>
    <row r="40" spans="1:8" x14ac:dyDescent="0.25">
      <c r="A40" s="52" t="s">
        <v>12</v>
      </c>
      <c r="B40" s="21" t="s">
        <v>86</v>
      </c>
      <c r="C40" s="19">
        <v>250</v>
      </c>
      <c r="D40" s="19">
        <v>8.5</v>
      </c>
      <c r="E40" s="19">
        <v>12.75</v>
      </c>
      <c r="F40" s="19">
        <v>34.299999999999997</v>
      </c>
      <c r="G40" s="23">
        <v>285.95</v>
      </c>
      <c r="H40" s="18" t="s">
        <v>87</v>
      </c>
    </row>
    <row r="41" spans="1:8" x14ac:dyDescent="0.25">
      <c r="A41" s="53"/>
      <c r="B41" s="21" t="s">
        <v>9</v>
      </c>
      <c r="C41" s="19">
        <v>50</v>
      </c>
      <c r="D41" s="19">
        <v>4.1500000000000004</v>
      </c>
      <c r="E41" s="19">
        <v>4.8499999999999996</v>
      </c>
      <c r="F41" s="19">
        <v>24</v>
      </c>
      <c r="G41" s="18">
        <v>156.25</v>
      </c>
      <c r="H41" s="18">
        <v>0</v>
      </c>
    </row>
    <row r="42" spans="1:8" x14ac:dyDescent="0.25">
      <c r="A42" s="53"/>
      <c r="B42" s="21" t="s">
        <v>8</v>
      </c>
      <c r="C42" s="19">
        <v>200</v>
      </c>
      <c r="D42" s="19">
        <v>0.4</v>
      </c>
      <c r="E42" s="19">
        <v>0.2</v>
      </c>
      <c r="F42" s="19">
        <v>23.8</v>
      </c>
      <c r="G42" s="18">
        <v>98.6</v>
      </c>
      <c r="H42" s="18" t="s">
        <v>69</v>
      </c>
    </row>
    <row r="43" spans="1:8" ht="30" x14ac:dyDescent="0.25">
      <c r="A43" s="19" t="s">
        <v>13</v>
      </c>
      <c r="B43" s="6"/>
      <c r="C43" s="18">
        <v>500</v>
      </c>
      <c r="D43" s="18">
        <f>SUM(D40:D42)</f>
        <v>13.05</v>
      </c>
      <c r="E43" s="18">
        <f>SUM(E40:E42)</f>
        <v>17.8</v>
      </c>
      <c r="F43" s="18">
        <f>SUM(F40:F42)</f>
        <v>82.1</v>
      </c>
      <c r="G43" s="18">
        <f>SUM(G40:G42)</f>
        <v>540.79999999999995</v>
      </c>
      <c r="H43" s="18"/>
    </row>
    <row r="44" spans="1:8" x14ac:dyDescent="0.25">
      <c r="A44" s="59"/>
      <c r="B44" s="60"/>
      <c r="C44" s="60"/>
      <c r="D44" s="60"/>
      <c r="E44" s="60"/>
      <c r="F44" s="60"/>
      <c r="G44" s="60"/>
      <c r="H44" s="61"/>
    </row>
    <row r="45" spans="1:8" ht="30" x14ac:dyDescent="0.25">
      <c r="A45" s="47" t="s">
        <v>22</v>
      </c>
      <c r="B45" s="5" t="s">
        <v>88</v>
      </c>
      <c r="C45" s="19">
        <v>200</v>
      </c>
      <c r="D45" s="19">
        <v>7.1</v>
      </c>
      <c r="E45" s="19">
        <v>7.4</v>
      </c>
      <c r="F45" s="19">
        <v>14.3</v>
      </c>
      <c r="G45" s="18">
        <v>152.19999999999999</v>
      </c>
      <c r="H45" s="18" t="s">
        <v>90</v>
      </c>
    </row>
    <row r="46" spans="1:8" x14ac:dyDescent="0.25">
      <c r="A46" s="48"/>
      <c r="B46" s="5" t="s">
        <v>147</v>
      </c>
      <c r="C46" s="19">
        <v>250</v>
      </c>
      <c r="D46" s="19">
        <v>21.5</v>
      </c>
      <c r="E46" s="19">
        <v>22.7</v>
      </c>
      <c r="F46" s="19">
        <v>53.5</v>
      </c>
      <c r="G46" s="18">
        <v>504.3</v>
      </c>
      <c r="H46" s="18" t="s">
        <v>57</v>
      </c>
    </row>
    <row r="47" spans="1:8" ht="30" x14ac:dyDescent="0.25">
      <c r="A47" s="48"/>
      <c r="B47" s="5" t="s">
        <v>89</v>
      </c>
      <c r="C47" s="19">
        <v>60</v>
      </c>
      <c r="D47" s="19">
        <v>1.5</v>
      </c>
      <c r="E47" s="19">
        <v>1.9</v>
      </c>
      <c r="F47" s="19">
        <v>6.2</v>
      </c>
      <c r="G47" s="18">
        <v>47.9</v>
      </c>
      <c r="H47" s="18" t="s">
        <v>50</v>
      </c>
    </row>
    <row r="48" spans="1:8" x14ac:dyDescent="0.25">
      <c r="A48" s="48"/>
      <c r="B48" s="5" t="s">
        <v>53</v>
      </c>
      <c r="C48" s="19">
        <v>50</v>
      </c>
      <c r="D48" s="19">
        <v>3.5</v>
      </c>
      <c r="E48" s="19">
        <v>0.55000000000000004</v>
      </c>
      <c r="F48" s="19">
        <v>20.5</v>
      </c>
      <c r="G48" s="18">
        <v>100.95</v>
      </c>
      <c r="H48" s="18"/>
    </row>
    <row r="49" spans="1:14" x14ac:dyDescent="0.25">
      <c r="A49" s="48"/>
      <c r="B49" s="5" t="s">
        <v>20</v>
      </c>
      <c r="C49" s="19">
        <v>200</v>
      </c>
      <c r="D49" s="19">
        <v>0.9</v>
      </c>
      <c r="E49" s="19">
        <v>0</v>
      </c>
      <c r="F49" s="19">
        <v>23.8</v>
      </c>
      <c r="G49" s="18">
        <v>98.8</v>
      </c>
      <c r="H49" s="18" t="s">
        <v>19</v>
      </c>
    </row>
    <row r="50" spans="1:14" ht="30" customHeight="1" x14ac:dyDescent="0.25">
      <c r="A50" s="71" t="s">
        <v>21</v>
      </c>
      <c r="B50" s="72"/>
      <c r="C50" s="18">
        <v>760</v>
      </c>
      <c r="D50" s="18">
        <f>SUM(D45:D49)</f>
        <v>34.5</v>
      </c>
      <c r="E50" s="18">
        <f>SUM(E45:E49)</f>
        <v>32.549999999999997</v>
      </c>
      <c r="F50" s="18">
        <f>SUM(F45:F49)</f>
        <v>118.3</v>
      </c>
      <c r="G50" s="18">
        <f>SUM(G45:G49)</f>
        <v>904.15</v>
      </c>
      <c r="H50" s="18"/>
    </row>
    <row r="51" spans="1:14" x14ac:dyDescent="0.25">
      <c r="A51" s="6"/>
      <c r="B51" s="6"/>
      <c r="C51" s="15"/>
      <c r="D51" s="15"/>
      <c r="E51" s="15"/>
      <c r="F51" s="15"/>
      <c r="G51" s="15"/>
      <c r="H51" s="15"/>
    </row>
    <row r="52" spans="1:14" ht="23.45" customHeight="1" x14ac:dyDescent="0.25">
      <c r="A52" s="50" t="s">
        <v>23</v>
      </c>
      <c r="B52" s="51"/>
      <c r="C52" s="18">
        <v>1260</v>
      </c>
      <c r="D52" s="18">
        <f>(D43+D50)</f>
        <v>47.55</v>
      </c>
      <c r="E52" s="18">
        <f>(E43+E50)</f>
        <v>50.349999999999994</v>
      </c>
      <c r="F52" s="18">
        <f>(F43+F50)</f>
        <v>200.39999999999998</v>
      </c>
      <c r="G52" s="18">
        <f>(G43+G50)</f>
        <v>1444.9499999999998</v>
      </c>
      <c r="H52" s="15"/>
      <c r="I52" s="39"/>
      <c r="J52" s="33"/>
      <c r="K52" s="33"/>
      <c r="L52" s="33"/>
      <c r="M52" s="33"/>
      <c r="N52" s="40"/>
    </row>
    <row r="53" spans="1:14" ht="24.6" customHeight="1" x14ac:dyDescent="0.25">
      <c r="A53" s="15" t="s">
        <v>42</v>
      </c>
      <c r="B53" s="8"/>
      <c r="C53" s="8"/>
      <c r="D53" s="8"/>
      <c r="E53" s="8"/>
      <c r="F53" s="8"/>
      <c r="G53" s="8"/>
      <c r="H53" s="8"/>
    </row>
    <row r="54" spans="1:14" ht="27.75" customHeight="1" x14ac:dyDescent="0.25">
      <c r="A54" s="47" t="s">
        <v>12</v>
      </c>
      <c r="B54" s="5" t="s">
        <v>91</v>
      </c>
      <c r="C54" s="19">
        <v>250</v>
      </c>
      <c r="D54" s="19">
        <v>5.7</v>
      </c>
      <c r="E54" s="19">
        <v>7.8</v>
      </c>
      <c r="F54" s="19">
        <v>34.6</v>
      </c>
      <c r="G54" s="18">
        <v>231.4</v>
      </c>
      <c r="H54" s="18" t="s">
        <v>26</v>
      </c>
    </row>
    <row r="55" spans="1:14" x14ac:dyDescent="0.25">
      <c r="A55" s="48"/>
      <c r="B55" s="5" t="s">
        <v>56</v>
      </c>
      <c r="C55" s="19">
        <v>200</v>
      </c>
      <c r="D55" s="19">
        <v>4.9000000000000004</v>
      </c>
      <c r="E55" s="19">
        <v>5</v>
      </c>
      <c r="F55" s="19">
        <v>32.5</v>
      </c>
      <c r="G55" s="18">
        <v>194.6</v>
      </c>
      <c r="H55" s="18" t="s">
        <v>55</v>
      </c>
    </row>
    <row r="56" spans="1:14" x14ac:dyDescent="0.25">
      <c r="A56" s="48"/>
      <c r="B56" s="5" t="s">
        <v>28</v>
      </c>
      <c r="C56" s="19">
        <v>35</v>
      </c>
      <c r="D56" s="19">
        <v>2.7</v>
      </c>
      <c r="E56" s="19">
        <v>1.05</v>
      </c>
      <c r="F56" s="19">
        <v>17.5</v>
      </c>
      <c r="G56" s="18">
        <v>90.25</v>
      </c>
      <c r="H56" s="18">
        <v>0</v>
      </c>
    </row>
    <row r="57" spans="1:14" x14ac:dyDescent="0.25">
      <c r="A57" s="49"/>
      <c r="B57" s="5" t="s">
        <v>92</v>
      </c>
      <c r="C57" s="19">
        <v>15</v>
      </c>
      <c r="D57" s="19">
        <v>3.5</v>
      </c>
      <c r="E57" s="19">
        <v>4.5999999999999996</v>
      </c>
      <c r="F57" s="19">
        <v>0</v>
      </c>
      <c r="G57" s="18">
        <v>55.4</v>
      </c>
      <c r="H57" s="18">
        <v>0</v>
      </c>
    </row>
    <row r="58" spans="1:14" ht="30" x14ac:dyDescent="0.25">
      <c r="A58" s="34" t="s">
        <v>13</v>
      </c>
      <c r="B58" s="6"/>
      <c r="C58" s="18">
        <v>500</v>
      </c>
      <c r="D58" s="18">
        <f>SUM(D54:D57)</f>
        <v>16.8</v>
      </c>
      <c r="E58" s="18">
        <f>SUM(E54:E57)</f>
        <v>18.450000000000003</v>
      </c>
      <c r="F58" s="18">
        <f>SUM(F54:F57)</f>
        <v>84.6</v>
      </c>
      <c r="G58" s="18">
        <f>SUM(G54:G57)</f>
        <v>571.65</v>
      </c>
      <c r="H58" s="22"/>
    </row>
    <row r="59" spans="1:14" x14ac:dyDescent="0.25">
      <c r="A59" s="68"/>
      <c r="B59" s="69"/>
      <c r="C59" s="69"/>
      <c r="D59" s="69"/>
      <c r="E59" s="69"/>
      <c r="F59" s="69"/>
      <c r="G59" s="69"/>
      <c r="H59" s="70"/>
    </row>
    <row r="60" spans="1:14" x14ac:dyDescent="0.25">
      <c r="A60" s="47" t="s">
        <v>54</v>
      </c>
      <c r="B60" s="5" t="s">
        <v>93</v>
      </c>
      <c r="C60" s="19">
        <v>250</v>
      </c>
      <c r="D60" s="19">
        <v>3.7</v>
      </c>
      <c r="E60" s="19">
        <v>5.3</v>
      </c>
      <c r="F60" s="19">
        <v>15.5</v>
      </c>
      <c r="G60" s="18">
        <v>124.5</v>
      </c>
      <c r="H60" s="18" t="s">
        <v>95</v>
      </c>
    </row>
    <row r="61" spans="1:14" x14ac:dyDescent="0.25">
      <c r="A61" s="48"/>
      <c r="B61" s="5" t="s">
        <v>94</v>
      </c>
      <c r="C61" s="19">
        <v>250</v>
      </c>
      <c r="D61" s="19">
        <v>22.25</v>
      </c>
      <c r="E61" s="19">
        <v>24.2</v>
      </c>
      <c r="F61" s="19">
        <v>31</v>
      </c>
      <c r="G61" s="18">
        <v>430.8</v>
      </c>
      <c r="H61" s="18" t="s">
        <v>96</v>
      </c>
    </row>
    <row r="62" spans="1:14" x14ac:dyDescent="0.25">
      <c r="A62" s="48"/>
      <c r="B62" s="5" t="s">
        <v>38</v>
      </c>
      <c r="C62" s="19">
        <v>60</v>
      </c>
      <c r="D62" s="19">
        <v>0.72</v>
      </c>
      <c r="E62" s="19">
        <v>1.44</v>
      </c>
      <c r="F62" s="19">
        <v>8.58</v>
      </c>
      <c r="G62" s="18">
        <v>50.16</v>
      </c>
      <c r="H62" s="18" t="s">
        <v>37</v>
      </c>
    </row>
    <row r="63" spans="1:14" x14ac:dyDescent="0.25">
      <c r="A63" s="48"/>
      <c r="B63" s="5" t="s">
        <v>59</v>
      </c>
      <c r="C63" s="19">
        <v>200</v>
      </c>
      <c r="D63" s="19">
        <v>0.14000000000000001</v>
      </c>
      <c r="E63" s="19">
        <v>0</v>
      </c>
      <c r="F63" s="19">
        <v>23.1</v>
      </c>
      <c r="G63" s="18">
        <v>92.96</v>
      </c>
      <c r="H63" s="18" t="s">
        <v>58</v>
      </c>
    </row>
    <row r="64" spans="1:14" s="4" customFormat="1" x14ac:dyDescent="0.25">
      <c r="A64" s="48"/>
      <c r="B64" s="5" t="s">
        <v>41</v>
      </c>
      <c r="C64" s="19">
        <v>50</v>
      </c>
      <c r="D64" s="19">
        <v>3.5</v>
      </c>
      <c r="E64" s="19">
        <v>0.55000000000000004</v>
      </c>
      <c r="F64" s="19">
        <v>20.5</v>
      </c>
      <c r="G64" s="18">
        <v>100.95</v>
      </c>
      <c r="H64" s="18" t="s">
        <v>17</v>
      </c>
    </row>
    <row r="65" spans="1:8" ht="16.899999999999999" customHeight="1" x14ac:dyDescent="0.25">
      <c r="A65" s="49"/>
      <c r="B65" s="5" t="s">
        <v>151</v>
      </c>
      <c r="C65" s="18">
        <v>130</v>
      </c>
      <c r="D65" s="18">
        <v>0.5</v>
      </c>
      <c r="E65" s="18">
        <v>0.5</v>
      </c>
      <c r="F65" s="18">
        <v>12.7</v>
      </c>
      <c r="G65" s="19">
        <v>130</v>
      </c>
      <c r="H65" s="18"/>
    </row>
    <row r="66" spans="1:8" ht="30" x14ac:dyDescent="0.25">
      <c r="A66" s="35" t="s">
        <v>21</v>
      </c>
      <c r="B66" s="6"/>
      <c r="C66" s="18">
        <f>SUM(C60:C65)</f>
        <v>940</v>
      </c>
      <c r="D66" s="18">
        <f>SUM(D60:D65)</f>
        <v>30.81</v>
      </c>
      <c r="E66" s="18">
        <f>SUM(E60:E65)</f>
        <v>31.990000000000002</v>
      </c>
      <c r="F66" s="18">
        <f>SUM(F60:F65)</f>
        <v>111.38000000000001</v>
      </c>
      <c r="G66" s="18">
        <f>SUM(G60:G65)</f>
        <v>929.37</v>
      </c>
      <c r="H66" s="18"/>
    </row>
    <row r="67" spans="1:8" x14ac:dyDescent="0.25">
      <c r="A67" s="8"/>
      <c r="B67" s="8"/>
      <c r="C67" s="24"/>
      <c r="D67" s="24"/>
      <c r="E67" s="24"/>
      <c r="F67" s="24"/>
      <c r="G67" s="24"/>
      <c r="H67" s="24"/>
    </row>
    <row r="68" spans="1:8" s="1" customFormat="1" ht="23.45" customHeight="1" x14ac:dyDescent="0.25">
      <c r="A68" s="50" t="s">
        <v>23</v>
      </c>
      <c r="B68" s="51"/>
      <c r="C68" s="18">
        <v>1440</v>
      </c>
      <c r="D68" s="18">
        <f>(D58+D66)</f>
        <v>47.61</v>
      </c>
      <c r="E68" s="18">
        <f>(E58+E66)</f>
        <v>50.440000000000005</v>
      </c>
      <c r="F68" s="18">
        <f>(F58+F66)</f>
        <v>195.98000000000002</v>
      </c>
      <c r="G68" s="18">
        <f>(G58+G66)</f>
        <v>1501.02</v>
      </c>
      <c r="H68" s="18"/>
    </row>
    <row r="69" spans="1:8" ht="28.15" customHeight="1" x14ac:dyDescent="0.25">
      <c r="A69" s="18" t="s">
        <v>60</v>
      </c>
      <c r="B69" s="8"/>
      <c r="C69" s="8"/>
      <c r="D69" s="8"/>
      <c r="E69" s="8"/>
      <c r="F69" s="8"/>
      <c r="G69" s="8"/>
      <c r="H69" s="8"/>
    </row>
    <row r="70" spans="1:8" x14ac:dyDescent="0.25">
      <c r="A70" s="52" t="s">
        <v>12</v>
      </c>
      <c r="B70" s="5" t="s">
        <v>97</v>
      </c>
      <c r="C70" s="19">
        <v>150</v>
      </c>
      <c r="D70" s="19">
        <v>8.4</v>
      </c>
      <c r="E70" s="19">
        <v>10.8</v>
      </c>
      <c r="F70" s="19">
        <v>41.25</v>
      </c>
      <c r="G70" s="19">
        <v>295.8</v>
      </c>
      <c r="H70" s="18" t="s">
        <v>14</v>
      </c>
    </row>
    <row r="71" spans="1:8" x14ac:dyDescent="0.25">
      <c r="A71" s="53"/>
      <c r="B71" s="5" t="s">
        <v>146</v>
      </c>
      <c r="C71" s="19">
        <v>50</v>
      </c>
      <c r="D71" s="19">
        <v>7.95</v>
      </c>
      <c r="E71" s="19">
        <v>7.2</v>
      </c>
      <c r="F71" s="19">
        <v>8</v>
      </c>
      <c r="G71" s="18">
        <v>128.6</v>
      </c>
      <c r="H71" s="18" t="s">
        <v>16</v>
      </c>
    </row>
    <row r="72" spans="1:8" x14ac:dyDescent="0.25">
      <c r="A72" s="53"/>
      <c r="B72" s="5" t="s">
        <v>72</v>
      </c>
      <c r="C72" s="19">
        <v>50</v>
      </c>
      <c r="D72" s="19">
        <v>4.6500000000000004</v>
      </c>
      <c r="E72" s="19">
        <v>5.55</v>
      </c>
      <c r="F72" s="19">
        <v>5.6</v>
      </c>
      <c r="G72" s="18">
        <v>90.95</v>
      </c>
      <c r="H72" s="18" t="s">
        <v>73</v>
      </c>
    </row>
    <row r="73" spans="1:8" x14ac:dyDescent="0.25">
      <c r="A73" s="53"/>
      <c r="B73" s="5" t="s">
        <v>9</v>
      </c>
      <c r="C73" s="19">
        <v>50</v>
      </c>
      <c r="D73" s="19">
        <v>4.1500000000000004</v>
      </c>
      <c r="E73" s="19">
        <v>4.8499999999999996</v>
      </c>
      <c r="F73" s="19">
        <v>24</v>
      </c>
      <c r="G73" s="18">
        <v>156.25</v>
      </c>
      <c r="H73" s="18">
        <v>0</v>
      </c>
    </row>
    <row r="74" spans="1:8" x14ac:dyDescent="0.25">
      <c r="A74" s="54"/>
      <c r="B74" s="5" t="s">
        <v>30</v>
      </c>
      <c r="C74" s="19">
        <v>200</v>
      </c>
      <c r="D74" s="19">
        <v>0.2</v>
      </c>
      <c r="E74" s="19">
        <v>0</v>
      </c>
      <c r="F74" s="19">
        <v>11.2</v>
      </c>
      <c r="G74" s="18">
        <v>45.6</v>
      </c>
      <c r="H74" s="18" t="s">
        <v>29</v>
      </c>
    </row>
    <row r="75" spans="1:8" ht="27.75" customHeight="1" x14ac:dyDescent="0.25">
      <c r="A75" s="35" t="s">
        <v>13</v>
      </c>
      <c r="B75" s="6"/>
      <c r="C75" s="18">
        <v>500</v>
      </c>
      <c r="D75" s="18">
        <f>SUM(D70:D74)</f>
        <v>25.349999999999998</v>
      </c>
      <c r="E75" s="18">
        <f>SUM(E70:E74)</f>
        <v>28.4</v>
      </c>
      <c r="F75" s="18">
        <f>SUM(F70:F74)</f>
        <v>90.05</v>
      </c>
      <c r="G75" s="18">
        <f>SUM(G70:G74)</f>
        <v>717.2</v>
      </c>
      <c r="H75" s="18"/>
    </row>
    <row r="76" spans="1:8" x14ac:dyDescent="0.25">
      <c r="A76" s="68"/>
      <c r="B76" s="69"/>
      <c r="C76" s="69"/>
      <c r="D76" s="69"/>
      <c r="E76" s="69"/>
      <c r="F76" s="69"/>
      <c r="G76" s="69"/>
      <c r="H76" s="70"/>
    </row>
    <row r="77" spans="1:8" x14ac:dyDescent="0.25">
      <c r="A77" s="47" t="s">
        <v>54</v>
      </c>
      <c r="B77" s="5" t="s">
        <v>98</v>
      </c>
      <c r="C77" s="19">
        <v>200</v>
      </c>
      <c r="D77" s="19">
        <v>7.36</v>
      </c>
      <c r="E77" s="19">
        <v>3.68</v>
      </c>
      <c r="F77" s="19">
        <v>9.68</v>
      </c>
      <c r="G77" s="18">
        <v>101.28</v>
      </c>
      <c r="H77" s="18" t="s">
        <v>101</v>
      </c>
    </row>
    <row r="78" spans="1:8" x14ac:dyDescent="0.25">
      <c r="A78" s="48"/>
      <c r="B78" s="6" t="s">
        <v>136</v>
      </c>
      <c r="C78" s="18">
        <v>50</v>
      </c>
      <c r="D78" s="18">
        <v>1.2</v>
      </c>
      <c r="E78" s="18">
        <v>5.4</v>
      </c>
      <c r="F78" s="18">
        <v>3.3</v>
      </c>
      <c r="G78" s="18">
        <v>66.599999999999994</v>
      </c>
      <c r="H78" s="18" t="s">
        <v>137</v>
      </c>
    </row>
    <row r="79" spans="1:8" x14ac:dyDescent="0.25">
      <c r="A79" s="48"/>
      <c r="B79" s="5" t="s">
        <v>99</v>
      </c>
      <c r="C79" s="19">
        <v>90</v>
      </c>
      <c r="D79" s="19">
        <v>6.3</v>
      </c>
      <c r="E79" s="19">
        <v>17</v>
      </c>
      <c r="F79" s="19">
        <v>15.4</v>
      </c>
      <c r="G79" s="18">
        <v>239.8</v>
      </c>
      <c r="H79" s="18" t="s">
        <v>102</v>
      </c>
    </row>
    <row r="80" spans="1:8" x14ac:dyDescent="0.25">
      <c r="A80" s="48"/>
      <c r="B80" s="5" t="s">
        <v>49</v>
      </c>
      <c r="C80" s="19">
        <v>150</v>
      </c>
      <c r="D80" s="19">
        <v>3.6</v>
      </c>
      <c r="E80" s="19">
        <v>6</v>
      </c>
      <c r="F80" s="19">
        <v>37.049999999999997</v>
      </c>
      <c r="G80" s="18">
        <v>216.6</v>
      </c>
      <c r="H80" s="18" t="s">
        <v>35</v>
      </c>
    </row>
    <row r="81" spans="1:8" x14ac:dyDescent="0.25">
      <c r="A81" s="48"/>
      <c r="B81" s="5" t="s">
        <v>100</v>
      </c>
      <c r="C81" s="19">
        <v>60</v>
      </c>
      <c r="D81" s="19">
        <v>0.36</v>
      </c>
      <c r="E81" s="19">
        <v>0.06</v>
      </c>
      <c r="F81" s="19">
        <v>1.2</v>
      </c>
      <c r="G81" s="18">
        <v>6.78</v>
      </c>
      <c r="H81" s="18">
        <v>0</v>
      </c>
    </row>
    <row r="82" spans="1:8" x14ac:dyDescent="0.25">
      <c r="A82" s="48"/>
      <c r="B82" s="5" t="s">
        <v>65</v>
      </c>
      <c r="C82" s="19">
        <v>200</v>
      </c>
      <c r="D82" s="19">
        <v>0.6</v>
      </c>
      <c r="E82" s="19">
        <v>0</v>
      </c>
      <c r="F82" s="19">
        <v>28.9</v>
      </c>
      <c r="G82" s="18">
        <v>118</v>
      </c>
      <c r="H82" s="18" t="s">
        <v>64</v>
      </c>
    </row>
    <row r="83" spans="1:8" x14ac:dyDescent="0.25">
      <c r="A83" s="49"/>
      <c r="B83" s="5" t="s">
        <v>41</v>
      </c>
      <c r="C83" s="19">
        <v>50</v>
      </c>
      <c r="D83" s="19">
        <v>3.5</v>
      </c>
      <c r="E83" s="19">
        <v>0.55000000000000004</v>
      </c>
      <c r="F83" s="19">
        <v>20.5</v>
      </c>
      <c r="G83" s="18">
        <v>100.95</v>
      </c>
      <c r="H83" s="18"/>
    </row>
    <row r="84" spans="1:8" ht="19.5" customHeight="1" x14ac:dyDescent="0.25">
      <c r="A84" s="66" t="s">
        <v>21</v>
      </c>
      <c r="B84" s="67"/>
      <c r="C84" s="18">
        <f>SUM(C77:C83)</f>
        <v>800</v>
      </c>
      <c r="D84" s="18">
        <f>SUM(D77:D83)</f>
        <v>22.92</v>
      </c>
      <c r="E84" s="18">
        <f>SUM(E77:E83)</f>
        <v>32.69</v>
      </c>
      <c r="F84" s="18">
        <f>SUM(F77:F83)</f>
        <v>116.03</v>
      </c>
      <c r="G84" s="18">
        <f>SUM(G77:G83)</f>
        <v>850.01</v>
      </c>
      <c r="H84" s="18"/>
    </row>
    <row r="85" spans="1:8" ht="18.75" customHeight="1" x14ac:dyDescent="0.25">
      <c r="A85" s="50" t="s">
        <v>23</v>
      </c>
      <c r="B85" s="51"/>
      <c r="C85" s="18">
        <v>1300</v>
      </c>
      <c r="D85" s="18">
        <f>(D75+D84)</f>
        <v>48.269999999999996</v>
      </c>
      <c r="E85" s="18">
        <f>(E75+E84)</f>
        <v>61.089999999999996</v>
      </c>
      <c r="F85" s="18">
        <f>(F75+F84)</f>
        <v>206.07999999999998</v>
      </c>
      <c r="G85" s="18">
        <f>(G75+G84)</f>
        <v>1567.21</v>
      </c>
      <c r="H85" s="24"/>
    </row>
    <row r="86" spans="1:8" s="2" customFormat="1" ht="18.75" customHeight="1" x14ac:dyDescent="0.25">
      <c r="A86" s="50" t="s">
        <v>66</v>
      </c>
      <c r="B86" s="51"/>
      <c r="C86" s="18"/>
      <c r="D86" s="18">
        <f>(D12+D38+D52+D68+D85)</f>
        <v>200.24</v>
      </c>
      <c r="E86" s="18">
        <f>(E12+E38+E52+E68+E85)</f>
        <v>223.81</v>
      </c>
      <c r="F86" s="18">
        <f>(F12+F38+F52+F68+F85)</f>
        <v>851.7</v>
      </c>
      <c r="G86" s="18">
        <f>(G12+G38+G52+G68+G85)</f>
        <v>6294.7499999999991</v>
      </c>
      <c r="H86" s="42"/>
    </row>
    <row r="87" spans="1:8" ht="21.75" customHeight="1" x14ac:dyDescent="0.25">
      <c r="A87" s="55" t="s">
        <v>148</v>
      </c>
      <c r="B87" s="55"/>
      <c r="C87" s="55"/>
      <c r="D87" s="55"/>
      <c r="E87" s="55"/>
      <c r="F87" s="55"/>
      <c r="G87" s="55"/>
      <c r="H87" s="16"/>
    </row>
    <row r="88" spans="1:8" ht="12.75" customHeight="1" x14ac:dyDescent="0.25">
      <c r="A88" s="46"/>
      <c r="B88" s="58" t="s">
        <v>144</v>
      </c>
      <c r="C88" s="58"/>
      <c r="D88" s="58"/>
      <c r="E88" s="58"/>
      <c r="F88" s="58"/>
      <c r="G88" s="58"/>
      <c r="H88" s="16"/>
    </row>
    <row r="89" spans="1:8" x14ac:dyDescent="0.25">
      <c r="A89" s="62" t="s">
        <v>4</v>
      </c>
      <c r="B89" s="62" t="s">
        <v>5</v>
      </c>
      <c r="C89" s="62" t="s">
        <v>6</v>
      </c>
      <c r="D89" s="62" t="s">
        <v>0</v>
      </c>
      <c r="E89" s="62"/>
      <c r="F89" s="62"/>
      <c r="G89" s="62" t="s">
        <v>138</v>
      </c>
      <c r="H89" s="62" t="s">
        <v>7</v>
      </c>
    </row>
    <row r="90" spans="1:8" x14ac:dyDescent="0.25">
      <c r="A90" s="62"/>
      <c r="B90" s="62"/>
      <c r="C90" s="62"/>
      <c r="D90" s="19" t="s">
        <v>1</v>
      </c>
      <c r="E90" s="19" t="s">
        <v>2</v>
      </c>
      <c r="F90" s="19" t="s">
        <v>3</v>
      </c>
      <c r="G90" s="62"/>
      <c r="H90" s="62"/>
    </row>
    <row r="91" spans="1:8" ht="30" x14ac:dyDescent="0.25">
      <c r="A91" s="19" t="s">
        <v>67</v>
      </c>
      <c r="B91" s="20"/>
      <c r="C91" s="20"/>
      <c r="D91" s="20"/>
      <c r="E91" s="20"/>
      <c r="F91" s="20"/>
      <c r="G91" s="17"/>
      <c r="H91" s="20"/>
    </row>
    <row r="92" spans="1:8" ht="27" customHeight="1" x14ac:dyDescent="0.25">
      <c r="A92" s="53" t="s">
        <v>12</v>
      </c>
      <c r="B92" s="5" t="s">
        <v>103</v>
      </c>
      <c r="C92" s="19">
        <v>210</v>
      </c>
      <c r="D92" s="19">
        <v>6</v>
      </c>
      <c r="E92" s="19">
        <v>9.1999999999999993</v>
      </c>
      <c r="F92" s="19">
        <v>28.6</v>
      </c>
      <c r="G92" s="18">
        <v>221.2</v>
      </c>
      <c r="H92" s="18" t="s">
        <v>26</v>
      </c>
    </row>
    <row r="93" spans="1:8" x14ac:dyDescent="0.25">
      <c r="A93" s="53"/>
      <c r="B93" s="5" t="s">
        <v>75</v>
      </c>
      <c r="C93" s="19">
        <v>60</v>
      </c>
      <c r="D93" s="19">
        <v>5.0999999999999996</v>
      </c>
      <c r="E93" s="19">
        <v>4.5999999999999996</v>
      </c>
      <c r="F93" s="19">
        <v>0.3</v>
      </c>
      <c r="G93" s="18">
        <v>63</v>
      </c>
      <c r="H93" s="18" t="s">
        <v>76</v>
      </c>
    </row>
    <row r="94" spans="1:8" x14ac:dyDescent="0.25">
      <c r="A94" s="53"/>
      <c r="B94" s="5" t="s">
        <v>9</v>
      </c>
      <c r="C94" s="19">
        <v>40</v>
      </c>
      <c r="D94" s="19">
        <v>3.32</v>
      </c>
      <c r="E94" s="19">
        <v>3.88</v>
      </c>
      <c r="F94" s="19">
        <v>19.2</v>
      </c>
      <c r="G94" s="18">
        <v>125</v>
      </c>
      <c r="H94" s="18">
        <v>0</v>
      </c>
    </row>
    <row r="95" spans="1:8" x14ac:dyDescent="0.25">
      <c r="A95" s="53"/>
      <c r="B95" s="5" t="s">
        <v>46</v>
      </c>
      <c r="C95" s="19">
        <v>200</v>
      </c>
      <c r="D95" s="19">
        <v>0.2</v>
      </c>
      <c r="E95" s="19">
        <v>0</v>
      </c>
      <c r="F95" s="19">
        <v>13.8</v>
      </c>
      <c r="G95" s="18">
        <v>56</v>
      </c>
      <c r="H95" s="18" t="s">
        <v>45</v>
      </c>
    </row>
    <row r="96" spans="1:8" ht="30" x14ac:dyDescent="0.25">
      <c r="A96" s="19" t="s">
        <v>13</v>
      </c>
      <c r="B96" s="11"/>
      <c r="C96" s="18">
        <f>SUM(C92:C95)</f>
        <v>510</v>
      </c>
      <c r="D96" s="18">
        <f>SUM(D92:D95)</f>
        <v>14.62</v>
      </c>
      <c r="E96" s="18">
        <f>SUM(E92:E95)</f>
        <v>17.68</v>
      </c>
      <c r="F96" s="18">
        <f>SUM(F92:F95)</f>
        <v>61.900000000000006</v>
      </c>
      <c r="G96" s="18">
        <f>SUM(G92:G95)</f>
        <v>465.2</v>
      </c>
      <c r="H96" s="19"/>
    </row>
    <row r="97" spans="1:16" x14ac:dyDescent="0.25">
      <c r="A97" s="63"/>
      <c r="B97" s="64"/>
      <c r="C97" s="64"/>
      <c r="D97" s="64"/>
      <c r="E97" s="64"/>
      <c r="F97" s="64"/>
      <c r="G97" s="64"/>
      <c r="H97" s="65"/>
    </row>
    <row r="98" spans="1:16" x14ac:dyDescent="0.25">
      <c r="A98" s="52" t="s">
        <v>22</v>
      </c>
      <c r="B98" s="5" t="s">
        <v>104</v>
      </c>
      <c r="C98" s="19">
        <v>200</v>
      </c>
      <c r="D98" s="19">
        <v>6.08</v>
      </c>
      <c r="E98" s="19">
        <v>4.5599999999999996</v>
      </c>
      <c r="F98" s="19">
        <v>16</v>
      </c>
      <c r="G98" s="18">
        <v>129.36000000000001</v>
      </c>
      <c r="H98" s="18" t="s">
        <v>107</v>
      </c>
    </row>
    <row r="99" spans="1:16" x14ac:dyDescent="0.25">
      <c r="A99" s="53"/>
      <c r="B99" s="5" t="s">
        <v>105</v>
      </c>
      <c r="C99" s="19">
        <v>90</v>
      </c>
      <c r="D99" s="19">
        <v>12.42</v>
      </c>
      <c r="E99" s="19">
        <v>14.5</v>
      </c>
      <c r="F99" s="19">
        <v>11.8</v>
      </c>
      <c r="G99" s="18">
        <v>227.38</v>
      </c>
      <c r="H99" s="18" t="s">
        <v>108</v>
      </c>
    </row>
    <row r="100" spans="1:16" x14ac:dyDescent="0.25">
      <c r="A100" s="53"/>
      <c r="B100" s="5" t="s">
        <v>97</v>
      </c>
      <c r="C100" s="19">
        <v>150</v>
      </c>
      <c r="D100" s="19">
        <v>8.4</v>
      </c>
      <c r="E100" s="19">
        <v>10.8</v>
      </c>
      <c r="F100" s="19">
        <v>41.25</v>
      </c>
      <c r="G100" s="18">
        <v>295.8</v>
      </c>
      <c r="H100" s="18" t="s">
        <v>14</v>
      </c>
    </row>
    <row r="101" spans="1:16" ht="30" x14ac:dyDescent="0.25">
      <c r="A101" s="53"/>
      <c r="B101" s="5" t="s">
        <v>106</v>
      </c>
      <c r="C101" s="19">
        <v>60</v>
      </c>
      <c r="D101" s="19">
        <v>0.9</v>
      </c>
      <c r="E101" s="19">
        <v>2.4</v>
      </c>
      <c r="F101" s="19">
        <v>4.9000000000000004</v>
      </c>
      <c r="G101" s="18">
        <v>44.8</v>
      </c>
      <c r="H101" s="18" t="s">
        <v>17</v>
      </c>
    </row>
    <row r="102" spans="1:16" s="4" customFormat="1" x14ac:dyDescent="0.25">
      <c r="A102" s="53"/>
      <c r="B102" s="5" t="s">
        <v>41</v>
      </c>
      <c r="C102" s="19">
        <v>50</v>
      </c>
      <c r="D102" s="19">
        <v>3.5</v>
      </c>
      <c r="E102" s="19">
        <v>0.55000000000000004</v>
      </c>
      <c r="F102" s="19">
        <v>20.5</v>
      </c>
      <c r="G102" s="18">
        <v>100.95</v>
      </c>
      <c r="H102" s="18"/>
    </row>
    <row r="103" spans="1:16" ht="14.45" customHeight="1" x14ac:dyDescent="0.25">
      <c r="A103" s="53"/>
      <c r="B103" s="5" t="s">
        <v>151</v>
      </c>
      <c r="C103" s="18">
        <v>130</v>
      </c>
      <c r="D103" s="18">
        <v>0.5</v>
      </c>
      <c r="E103" s="18">
        <v>0.5</v>
      </c>
      <c r="F103" s="18">
        <v>12.7</v>
      </c>
      <c r="G103" s="19">
        <v>130</v>
      </c>
      <c r="H103" s="18"/>
    </row>
    <row r="104" spans="1:16" x14ac:dyDescent="0.25">
      <c r="A104" s="54"/>
      <c r="B104" s="5" t="s">
        <v>52</v>
      </c>
      <c r="C104" s="19">
        <v>200</v>
      </c>
      <c r="D104" s="19">
        <v>0.6</v>
      </c>
      <c r="E104" s="19">
        <v>0</v>
      </c>
      <c r="F104" s="19">
        <v>28.9</v>
      </c>
      <c r="G104" s="18">
        <v>118</v>
      </c>
      <c r="H104" s="18" t="s">
        <v>51</v>
      </c>
      <c r="I104" s="26"/>
      <c r="J104" s="39"/>
      <c r="K104" s="33"/>
      <c r="L104" s="33"/>
      <c r="M104" s="33"/>
      <c r="N104" s="33"/>
      <c r="O104" s="40"/>
      <c r="P104" s="26"/>
    </row>
    <row r="105" spans="1:16" ht="30" x14ac:dyDescent="0.25">
      <c r="A105" s="5" t="s">
        <v>21</v>
      </c>
      <c r="B105" s="6"/>
      <c r="C105" s="18">
        <f>SUM(C98:C104)</f>
        <v>880</v>
      </c>
      <c r="D105" s="18">
        <f>SUM(D98:D104)</f>
        <v>32.4</v>
      </c>
      <c r="E105" s="18">
        <f>SUM(E98:E104)</f>
        <v>33.309999999999995</v>
      </c>
      <c r="F105" s="18">
        <f>SUM(F98:F104)</f>
        <v>136.05000000000001</v>
      </c>
      <c r="G105" s="18">
        <f>SUM(G98:G104)</f>
        <v>1046.29</v>
      </c>
      <c r="H105" s="19"/>
    </row>
    <row r="106" spans="1:16" ht="28.15" customHeight="1" x14ac:dyDescent="0.25">
      <c r="A106" s="50" t="s">
        <v>23</v>
      </c>
      <c r="B106" s="51"/>
      <c r="C106" s="18">
        <v>1390</v>
      </c>
      <c r="D106" s="18">
        <f>D105+D96</f>
        <v>47.019999999999996</v>
      </c>
      <c r="E106" s="18">
        <f t="shared" ref="E106:G106" si="1">E105+E96</f>
        <v>50.989999999999995</v>
      </c>
      <c r="F106" s="18">
        <f t="shared" si="1"/>
        <v>197.95000000000002</v>
      </c>
      <c r="G106" s="18">
        <f t="shared" si="1"/>
        <v>1511.49</v>
      </c>
      <c r="H106" s="24"/>
    </row>
    <row r="107" spans="1:16" ht="15.6" customHeight="1" x14ac:dyDescent="0.25">
      <c r="A107" s="18" t="s">
        <v>70</v>
      </c>
      <c r="B107" s="8"/>
      <c r="C107" s="8"/>
      <c r="D107" s="8"/>
      <c r="E107" s="8"/>
      <c r="F107" s="8"/>
      <c r="G107" s="8"/>
      <c r="H107" s="8"/>
    </row>
    <row r="108" spans="1:16" x14ac:dyDescent="0.25">
      <c r="A108" s="47" t="s">
        <v>71</v>
      </c>
      <c r="B108" s="5" t="s">
        <v>109</v>
      </c>
      <c r="C108" s="19">
        <v>50</v>
      </c>
      <c r="D108" s="19">
        <v>5.55</v>
      </c>
      <c r="E108" s="19">
        <v>11.95</v>
      </c>
      <c r="F108" s="19">
        <v>0.8</v>
      </c>
      <c r="G108" s="19">
        <v>132.94999999999999</v>
      </c>
      <c r="H108" s="18" t="s">
        <v>111</v>
      </c>
    </row>
    <row r="109" spans="1:16" x14ac:dyDescent="0.25">
      <c r="A109" s="48"/>
      <c r="B109" s="5" t="s">
        <v>110</v>
      </c>
      <c r="C109" s="19">
        <v>200</v>
      </c>
      <c r="D109" s="19">
        <v>18.399999999999999</v>
      </c>
      <c r="E109" s="19">
        <v>12.4</v>
      </c>
      <c r="F109" s="19">
        <v>42.4</v>
      </c>
      <c r="G109" s="19">
        <v>354.8</v>
      </c>
      <c r="H109" s="18" t="s">
        <v>112</v>
      </c>
    </row>
    <row r="110" spans="1:16" x14ac:dyDescent="0.25">
      <c r="A110" s="48"/>
      <c r="B110" s="5" t="s">
        <v>8</v>
      </c>
      <c r="C110" s="19">
        <v>200</v>
      </c>
      <c r="D110" s="19">
        <v>0.4</v>
      </c>
      <c r="E110" s="19">
        <v>0.2</v>
      </c>
      <c r="F110" s="19">
        <v>23.8</v>
      </c>
      <c r="G110" s="19">
        <v>98.6</v>
      </c>
      <c r="H110" s="18" t="s">
        <v>113</v>
      </c>
    </row>
    <row r="111" spans="1:16" x14ac:dyDescent="0.25">
      <c r="A111" s="49"/>
      <c r="B111" s="5" t="s">
        <v>9</v>
      </c>
      <c r="C111" s="19">
        <v>50</v>
      </c>
      <c r="D111" s="19">
        <v>4.1500000000000004</v>
      </c>
      <c r="E111" s="19">
        <v>0.6</v>
      </c>
      <c r="F111" s="19">
        <v>24</v>
      </c>
      <c r="G111" s="19">
        <v>118</v>
      </c>
      <c r="H111" s="18">
        <v>0</v>
      </c>
    </row>
    <row r="112" spans="1:16" ht="30" x14ac:dyDescent="0.25">
      <c r="A112" s="19" t="s">
        <v>13</v>
      </c>
      <c r="B112" s="9"/>
      <c r="C112" s="18">
        <v>500</v>
      </c>
      <c r="D112" s="18">
        <f>SUM(D108:D111)</f>
        <v>28.5</v>
      </c>
      <c r="E112" s="18">
        <f>SUM(E108:E111)</f>
        <v>25.150000000000002</v>
      </c>
      <c r="F112" s="18">
        <f>SUM(F108:F111)</f>
        <v>91</v>
      </c>
      <c r="G112" s="18">
        <f>SUM(G108:G111)</f>
        <v>704.35</v>
      </c>
      <c r="H112" s="24"/>
    </row>
    <row r="113" spans="1:8" x14ac:dyDescent="0.25">
      <c r="A113" s="68"/>
      <c r="B113" s="69"/>
      <c r="C113" s="69"/>
      <c r="D113" s="69"/>
      <c r="E113" s="69"/>
      <c r="F113" s="69"/>
      <c r="G113" s="69"/>
      <c r="H113" s="70"/>
    </row>
    <row r="114" spans="1:8" ht="30" x14ac:dyDescent="0.25">
      <c r="A114" s="48"/>
      <c r="B114" s="5" t="s">
        <v>114</v>
      </c>
      <c r="C114" s="19">
        <v>210</v>
      </c>
      <c r="D114" s="19">
        <v>2.08</v>
      </c>
      <c r="E114" s="19">
        <v>4.24</v>
      </c>
      <c r="F114" s="19">
        <v>15.44</v>
      </c>
      <c r="G114" s="19">
        <v>108.24</v>
      </c>
      <c r="H114" s="18" t="s">
        <v>118</v>
      </c>
    </row>
    <row r="115" spans="1:8" ht="30" x14ac:dyDescent="0.25">
      <c r="A115" s="48"/>
      <c r="B115" s="5" t="s">
        <v>115</v>
      </c>
      <c r="C115" s="19">
        <v>90</v>
      </c>
      <c r="D115" s="19">
        <v>12.3</v>
      </c>
      <c r="E115" s="19">
        <v>7.3</v>
      </c>
      <c r="F115" s="19">
        <v>13.1</v>
      </c>
      <c r="G115" s="19">
        <v>167.3</v>
      </c>
      <c r="H115" s="18" t="s">
        <v>119</v>
      </c>
    </row>
    <row r="116" spans="1:8" x14ac:dyDescent="0.25">
      <c r="A116" s="48"/>
      <c r="B116" s="5" t="s">
        <v>116</v>
      </c>
      <c r="C116" s="19">
        <v>50</v>
      </c>
      <c r="D116" s="19">
        <v>1.3</v>
      </c>
      <c r="E116" s="19">
        <v>2.4</v>
      </c>
      <c r="F116" s="19">
        <v>4.2</v>
      </c>
      <c r="G116" s="19">
        <v>43.6</v>
      </c>
      <c r="H116" s="18" t="s">
        <v>120</v>
      </c>
    </row>
    <row r="117" spans="1:8" x14ac:dyDescent="0.25">
      <c r="A117" s="48"/>
      <c r="B117" s="5" t="s">
        <v>117</v>
      </c>
      <c r="C117" s="19">
        <v>150</v>
      </c>
      <c r="D117" s="19">
        <v>3.64</v>
      </c>
      <c r="E117" s="19">
        <v>9.9</v>
      </c>
      <c r="F117" s="19">
        <v>34</v>
      </c>
      <c r="G117" s="19">
        <v>239.66</v>
      </c>
      <c r="H117" s="18" t="s">
        <v>121</v>
      </c>
    </row>
    <row r="118" spans="1:8" ht="15.75" customHeight="1" x14ac:dyDescent="0.25">
      <c r="A118" s="48"/>
      <c r="B118" s="7" t="s">
        <v>78</v>
      </c>
      <c r="C118" s="19">
        <v>60</v>
      </c>
      <c r="D118" s="19">
        <v>0.84</v>
      </c>
      <c r="E118" s="19">
        <v>2.16</v>
      </c>
      <c r="F118" s="19">
        <v>4.32</v>
      </c>
      <c r="G118" s="19">
        <v>40.08</v>
      </c>
      <c r="H118" s="18" t="s">
        <v>50</v>
      </c>
    </row>
    <row r="119" spans="1:8" ht="15" customHeight="1" x14ac:dyDescent="0.25">
      <c r="A119" s="48"/>
      <c r="B119" s="12" t="s">
        <v>41</v>
      </c>
      <c r="C119" s="19">
        <v>50</v>
      </c>
      <c r="D119" s="19">
        <v>3.5</v>
      </c>
      <c r="E119" s="19">
        <v>0.55000000000000004</v>
      </c>
      <c r="F119" s="19">
        <v>20.5</v>
      </c>
      <c r="G119" s="19">
        <v>100.95</v>
      </c>
      <c r="H119" s="18"/>
    </row>
    <row r="120" spans="1:8" x14ac:dyDescent="0.25">
      <c r="A120" s="48"/>
      <c r="B120" s="5" t="s">
        <v>20</v>
      </c>
      <c r="C120" s="19">
        <v>200</v>
      </c>
      <c r="D120" s="19">
        <v>0.9</v>
      </c>
      <c r="E120" s="19">
        <v>0</v>
      </c>
      <c r="F120" s="19">
        <v>23.8</v>
      </c>
      <c r="G120" s="19">
        <v>98.8</v>
      </c>
      <c r="H120" s="18" t="s">
        <v>19</v>
      </c>
    </row>
    <row r="121" spans="1:8" ht="30" x14ac:dyDescent="0.25">
      <c r="A121" s="19" t="s">
        <v>21</v>
      </c>
      <c r="B121" s="6"/>
      <c r="C121" s="18">
        <f>SUM(C114:C120)</f>
        <v>810</v>
      </c>
      <c r="D121" s="18">
        <f>SUM(D114:D120)</f>
        <v>24.56</v>
      </c>
      <c r="E121" s="18">
        <f>SUM(E114:E120)</f>
        <v>26.55</v>
      </c>
      <c r="F121" s="18">
        <f>SUM(F114:F120)</f>
        <v>115.36</v>
      </c>
      <c r="G121" s="18">
        <f>SUM(G114:G120)</f>
        <v>798.63000000000011</v>
      </c>
      <c r="H121" s="18"/>
    </row>
    <row r="122" spans="1:8" ht="27.6" customHeight="1" x14ac:dyDescent="0.25">
      <c r="A122" s="50" t="s">
        <v>23</v>
      </c>
      <c r="B122" s="51"/>
      <c r="C122" s="18">
        <v>1310</v>
      </c>
      <c r="D122" s="18">
        <f>D112+D121</f>
        <v>53.06</v>
      </c>
      <c r="E122" s="18">
        <f>E112+E121</f>
        <v>51.7</v>
      </c>
      <c r="F122" s="18">
        <f>F112+F121</f>
        <v>206.36</v>
      </c>
      <c r="G122" s="18">
        <f>G112+G121</f>
        <v>1502.98</v>
      </c>
      <c r="H122" s="24"/>
    </row>
    <row r="123" spans="1:8" ht="16.149999999999999" customHeight="1" x14ac:dyDescent="0.25">
      <c r="A123" s="15" t="s">
        <v>25</v>
      </c>
      <c r="B123" s="8"/>
      <c r="C123" s="8"/>
      <c r="D123" s="8"/>
      <c r="E123" s="8"/>
      <c r="F123" s="8"/>
      <c r="G123" s="8"/>
      <c r="H123" s="8"/>
    </row>
    <row r="124" spans="1:8" x14ac:dyDescent="0.25">
      <c r="A124" s="47" t="s">
        <v>71</v>
      </c>
      <c r="B124" s="5" t="s">
        <v>122</v>
      </c>
      <c r="C124" s="19">
        <v>180</v>
      </c>
      <c r="D124" s="19">
        <v>9.7200000000000006</v>
      </c>
      <c r="E124" s="19">
        <v>12.1</v>
      </c>
      <c r="F124" s="19">
        <v>38.340000000000003</v>
      </c>
      <c r="G124" s="18">
        <v>301.14</v>
      </c>
      <c r="H124" s="18" t="s">
        <v>68</v>
      </c>
    </row>
    <row r="125" spans="1:8" ht="15" customHeight="1" x14ac:dyDescent="0.25">
      <c r="A125" s="48"/>
      <c r="B125" s="5" t="s">
        <v>18</v>
      </c>
      <c r="C125" s="19">
        <v>60</v>
      </c>
      <c r="D125" s="19">
        <v>1.1000000000000001</v>
      </c>
      <c r="E125" s="19">
        <v>3.1</v>
      </c>
      <c r="F125" s="19">
        <v>5.34</v>
      </c>
      <c r="G125" s="18">
        <v>53.66</v>
      </c>
      <c r="H125" s="18" t="s">
        <v>17</v>
      </c>
    </row>
    <row r="126" spans="1:8" x14ac:dyDescent="0.25">
      <c r="A126" s="48"/>
      <c r="B126" s="5" t="s">
        <v>30</v>
      </c>
      <c r="C126" s="19">
        <v>200</v>
      </c>
      <c r="D126" s="19">
        <v>0.2</v>
      </c>
      <c r="E126" s="19">
        <v>0</v>
      </c>
      <c r="F126" s="19">
        <v>11.2</v>
      </c>
      <c r="G126" s="18">
        <v>45.6</v>
      </c>
      <c r="H126" s="18" t="s">
        <v>29</v>
      </c>
    </row>
    <row r="127" spans="1:8" x14ac:dyDescent="0.25">
      <c r="A127" s="49"/>
      <c r="B127" s="5" t="s">
        <v>9</v>
      </c>
      <c r="C127" s="19">
        <v>50</v>
      </c>
      <c r="D127" s="19">
        <v>4.1500000000000004</v>
      </c>
      <c r="E127" s="19">
        <v>0.6</v>
      </c>
      <c r="F127" s="19">
        <v>24</v>
      </c>
      <c r="G127" s="18">
        <v>118</v>
      </c>
      <c r="H127" s="18">
        <v>0</v>
      </c>
    </row>
    <row r="128" spans="1:8" ht="30" x14ac:dyDescent="0.25">
      <c r="A128" s="35" t="s">
        <v>13</v>
      </c>
      <c r="B128" s="8"/>
      <c r="C128" s="18">
        <f>SUM(C124:C127)</f>
        <v>490</v>
      </c>
      <c r="D128" s="18">
        <f>SUM(D124:D127)</f>
        <v>15.17</v>
      </c>
      <c r="E128" s="18">
        <f>SUM(E124:E127)</f>
        <v>15.799999999999999</v>
      </c>
      <c r="F128" s="18">
        <f>SUM(F124:F127)</f>
        <v>78.88000000000001</v>
      </c>
      <c r="G128" s="18">
        <f>SUM(G124:G127)</f>
        <v>518.4</v>
      </c>
      <c r="H128" s="24"/>
    </row>
    <row r="129" spans="1:8" x14ac:dyDescent="0.25">
      <c r="A129" s="68"/>
      <c r="B129" s="69"/>
      <c r="C129" s="69"/>
      <c r="D129" s="69"/>
      <c r="E129" s="69"/>
      <c r="F129" s="69"/>
      <c r="G129" s="69"/>
      <c r="H129" s="70"/>
    </row>
    <row r="130" spans="1:8" ht="27.6" customHeight="1" x14ac:dyDescent="0.25">
      <c r="A130" s="47" t="s">
        <v>74</v>
      </c>
      <c r="B130" s="5" t="s">
        <v>123</v>
      </c>
      <c r="C130" s="19">
        <v>200</v>
      </c>
      <c r="D130" s="19">
        <v>2.3199999999999998</v>
      </c>
      <c r="E130" s="19">
        <v>2</v>
      </c>
      <c r="F130" s="19">
        <v>16.8</v>
      </c>
      <c r="G130" s="18">
        <v>94.48</v>
      </c>
      <c r="H130" s="18" t="s">
        <v>61</v>
      </c>
    </row>
    <row r="131" spans="1:8" x14ac:dyDescent="0.25">
      <c r="A131" s="48"/>
      <c r="B131" s="5" t="s">
        <v>63</v>
      </c>
      <c r="C131" s="19">
        <v>90</v>
      </c>
      <c r="D131" s="19">
        <v>17.190000000000001</v>
      </c>
      <c r="E131" s="19">
        <v>16.100000000000001</v>
      </c>
      <c r="F131" s="19">
        <v>0.45</v>
      </c>
      <c r="G131" s="18">
        <v>215.46</v>
      </c>
      <c r="H131" s="18" t="s">
        <v>62</v>
      </c>
    </row>
    <row r="132" spans="1:8" x14ac:dyDescent="0.25">
      <c r="A132" s="48"/>
      <c r="B132" s="5" t="s">
        <v>124</v>
      </c>
      <c r="C132" s="19">
        <v>150</v>
      </c>
      <c r="D132" s="19">
        <v>6.15</v>
      </c>
      <c r="E132" s="19">
        <v>9.3000000000000007</v>
      </c>
      <c r="F132" s="19">
        <v>39.25</v>
      </c>
      <c r="G132" s="18">
        <v>265.3</v>
      </c>
      <c r="H132" s="18" t="s">
        <v>14</v>
      </c>
    </row>
    <row r="133" spans="1:8" ht="30" x14ac:dyDescent="0.25">
      <c r="A133" s="48"/>
      <c r="B133" s="5" t="s">
        <v>89</v>
      </c>
      <c r="C133" s="19">
        <v>60</v>
      </c>
      <c r="D133" s="19">
        <v>1.5</v>
      </c>
      <c r="E133" s="19">
        <v>1.9</v>
      </c>
      <c r="F133" s="19">
        <v>6.2</v>
      </c>
      <c r="G133" s="18">
        <v>47.9</v>
      </c>
      <c r="H133" s="18" t="s">
        <v>37</v>
      </c>
    </row>
    <row r="134" spans="1:8" x14ac:dyDescent="0.25">
      <c r="A134" s="48"/>
      <c r="B134" s="5" t="s">
        <v>65</v>
      </c>
      <c r="C134" s="19">
        <v>200</v>
      </c>
      <c r="D134" s="19">
        <v>0.6</v>
      </c>
      <c r="E134" s="19">
        <v>0</v>
      </c>
      <c r="F134" s="19">
        <v>28.9</v>
      </c>
      <c r="G134" s="18">
        <v>118</v>
      </c>
      <c r="H134" s="18" t="s">
        <v>64</v>
      </c>
    </row>
    <row r="135" spans="1:8" ht="16.149999999999999" customHeight="1" x14ac:dyDescent="0.25">
      <c r="A135" s="49"/>
      <c r="B135" s="5" t="s">
        <v>41</v>
      </c>
      <c r="C135" s="19">
        <v>50</v>
      </c>
      <c r="D135" s="19">
        <v>3.5</v>
      </c>
      <c r="E135" s="19">
        <v>0.55000000000000004</v>
      </c>
      <c r="F135" s="19">
        <v>20.5</v>
      </c>
      <c r="G135" s="18">
        <v>100.95</v>
      </c>
      <c r="H135" s="18"/>
    </row>
    <row r="136" spans="1:8" ht="30" x14ac:dyDescent="0.25">
      <c r="A136" s="19" t="s">
        <v>21</v>
      </c>
      <c r="B136" s="8"/>
      <c r="C136" s="18">
        <f>SUM(C130:C135)</f>
        <v>750</v>
      </c>
      <c r="D136" s="18">
        <f>SUM(D130:D135)</f>
        <v>31.260000000000005</v>
      </c>
      <c r="E136" s="18">
        <f>SUM(E130:E135)</f>
        <v>29.85</v>
      </c>
      <c r="F136" s="18">
        <f>SUM(F130:F135)</f>
        <v>112.1</v>
      </c>
      <c r="G136" s="18">
        <f>SUM(G130:G135)</f>
        <v>842.09</v>
      </c>
      <c r="H136" s="24"/>
    </row>
    <row r="137" spans="1:8" ht="28.15" customHeight="1" x14ac:dyDescent="0.25">
      <c r="A137" s="50" t="s">
        <v>23</v>
      </c>
      <c r="B137" s="51"/>
      <c r="C137" s="18">
        <v>1260</v>
      </c>
      <c r="D137" s="18">
        <f>+D128+D136</f>
        <v>46.430000000000007</v>
      </c>
      <c r="E137" s="18">
        <f>+E128+E136</f>
        <v>45.65</v>
      </c>
      <c r="F137" s="18">
        <f>+F128+F136</f>
        <v>190.98000000000002</v>
      </c>
      <c r="G137" s="18">
        <f>+G128+G136</f>
        <v>1360.49</v>
      </c>
      <c r="H137" s="24"/>
    </row>
    <row r="138" spans="1:8" ht="15" customHeight="1" x14ac:dyDescent="0.25">
      <c r="A138" s="18" t="s">
        <v>42</v>
      </c>
      <c r="B138" s="8"/>
      <c r="C138" s="24"/>
      <c r="D138" s="24"/>
      <c r="E138" s="24"/>
      <c r="F138" s="24"/>
      <c r="G138" s="24"/>
      <c r="H138" s="24"/>
    </row>
    <row r="139" spans="1:8" ht="30" x14ac:dyDescent="0.25">
      <c r="A139" s="47" t="s">
        <v>77</v>
      </c>
      <c r="B139" s="5" t="s">
        <v>125</v>
      </c>
      <c r="C139" s="19">
        <v>250</v>
      </c>
      <c r="D139" s="19">
        <v>14.64</v>
      </c>
      <c r="E139" s="19">
        <v>17.100000000000001</v>
      </c>
      <c r="F139" s="19">
        <v>41.8</v>
      </c>
      <c r="G139" s="19">
        <v>379.66</v>
      </c>
      <c r="H139" s="18" t="s">
        <v>101</v>
      </c>
    </row>
    <row r="140" spans="1:8" x14ac:dyDescent="0.25">
      <c r="A140" s="48"/>
      <c r="B140" s="5" t="s">
        <v>9</v>
      </c>
      <c r="C140" s="19">
        <v>50</v>
      </c>
      <c r="D140" s="19">
        <v>4.1500000000000004</v>
      </c>
      <c r="E140" s="19">
        <v>4.8499999999999996</v>
      </c>
      <c r="F140" s="19">
        <v>24</v>
      </c>
      <c r="G140" s="18">
        <v>156.25</v>
      </c>
      <c r="H140" s="18">
        <v>0</v>
      </c>
    </row>
    <row r="141" spans="1:8" x14ac:dyDescent="0.25">
      <c r="A141" s="48"/>
      <c r="B141" s="5" t="s">
        <v>46</v>
      </c>
      <c r="C141" s="19">
        <v>200</v>
      </c>
      <c r="D141" s="19">
        <v>0.32</v>
      </c>
      <c r="E141" s="19">
        <v>0.11</v>
      </c>
      <c r="F141" s="19">
        <v>16.420000000000002</v>
      </c>
      <c r="G141" s="18">
        <v>67.95</v>
      </c>
      <c r="H141" s="18" t="s">
        <v>45</v>
      </c>
    </row>
    <row r="142" spans="1:8" ht="30" x14ac:dyDescent="0.25">
      <c r="A142" s="19" t="s">
        <v>13</v>
      </c>
      <c r="B142" s="8"/>
      <c r="C142" s="18">
        <f>SUM(C139:C141)</f>
        <v>500</v>
      </c>
      <c r="D142" s="18">
        <f>SUM(D139:D141)</f>
        <v>19.11</v>
      </c>
      <c r="E142" s="18">
        <f>SUM(E139:E141)</f>
        <v>22.060000000000002</v>
      </c>
      <c r="F142" s="18">
        <f>SUM(F139:F141)</f>
        <v>82.22</v>
      </c>
      <c r="G142" s="18">
        <f>SUM(G139:G141)</f>
        <v>603.86000000000013</v>
      </c>
      <c r="H142" s="24"/>
    </row>
    <row r="143" spans="1:8" x14ac:dyDescent="0.25">
      <c r="A143" s="68"/>
      <c r="B143" s="69"/>
      <c r="C143" s="69"/>
      <c r="D143" s="69"/>
      <c r="E143" s="69"/>
      <c r="F143" s="69"/>
      <c r="G143" s="69"/>
      <c r="H143" s="70"/>
    </row>
    <row r="144" spans="1:8" ht="30" x14ac:dyDescent="0.25">
      <c r="A144" s="47" t="s">
        <v>74</v>
      </c>
      <c r="B144" s="5" t="s">
        <v>126</v>
      </c>
      <c r="C144" s="19">
        <v>200</v>
      </c>
      <c r="D144" s="19">
        <v>6.8</v>
      </c>
      <c r="E144" s="19">
        <v>7.2</v>
      </c>
      <c r="F144" s="19">
        <v>17.100000000000001</v>
      </c>
      <c r="G144" s="18">
        <v>160.4</v>
      </c>
      <c r="H144" s="18" t="s">
        <v>127</v>
      </c>
    </row>
    <row r="145" spans="1:8" x14ac:dyDescent="0.25">
      <c r="A145" s="48"/>
      <c r="B145" s="5" t="s">
        <v>146</v>
      </c>
      <c r="C145" s="19">
        <v>90</v>
      </c>
      <c r="D145" s="19">
        <v>14.31</v>
      </c>
      <c r="E145" s="19">
        <v>12.96</v>
      </c>
      <c r="F145" s="19">
        <v>14.4</v>
      </c>
      <c r="G145" s="18">
        <v>231.48</v>
      </c>
      <c r="H145" s="18" t="s">
        <v>16</v>
      </c>
    </row>
    <row r="146" spans="1:8" x14ac:dyDescent="0.25">
      <c r="A146" s="48"/>
      <c r="B146" s="5" t="s">
        <v>15</v>
      </c>
      <c r="C146" s="19">
        <v>150</v>
      </c>
      <c r="D146" s="19">
        <v>6.6</v>
      </c>
      <c r="E146" s="19">
        <v>7.5</v>
      </c>
      <c r="F146" s="19">
        <v>38.4</v>
      </c>
      <c r="G146" s="19">
        <v>247.5</v>
      </c>
      <c r="H146" s="18" t="s">
        <v>14</v>
      </c>
    </row>
    <row r="147" spans="1:8" x14ac:dyDescent="0.25">
      <c r="A147" s="48"/>
      <c r="B147" s="5" t="s">
        <v>38</v>
      </c>
      <c r="C147" s="19">
        <v>60</v>
      </c>
      <c r="D147" s="19">
        <v>0.72</v>
      </c>
      <c r="E147" s="19">
        <v>1.44</v>
      </c>
      <c r="F147" s="19">
        <v>8.58</v>
      </c>
      <c r="G147" s="18">
        <v>50.16</v>
      </c>
      <c r="H147" s="18" t="s">
        <v>37</v>
      </c>
    </row>
    <row r="148" spans="1:8" x14ac:dyDescent="0.25">
      <c r="A148" s="48"/>
      <c r="B148" s="5" t="s">
        <v>20</v>
      </c>
      <c r="C148" s="19">
        <v>200</v>
      </c>
      <c r="D148" s="19">
        <v>0.9</v>
      </c>
      <c r="E148" s="19">
        <v>0</v>
      </c>
      <c r="F148" s="19">
        <v>23.8</v>
      </c>
      <c r="G148" s="18">
        <v>98.8</v>
      </c>
      <c r="H148" s="18" t="s">
        <v>19</v>
      </c>
    </row>
    <row r="149" spans="1:8" ht="13.15" customHeight="1" x14ac:dyDescent="0.25">
      <c r="A149" s="49"/>
      <c r="B149" s="5" t="s">
        <v>41</v>
      </c>
      <c r="C149" s="19">
        <v>50</v>
      </c>
      <c r="D149" s="19">
        <v>3.5</v>
      </c>
      <c r="E149" s="19">
        <v>0.55000000000000004</v>
      </c>
      <c r="F149" s="19">
        <v>20.5</v>
      </c>
      <c r="G149" s="18">
        <v>100.95</v>
      </c>
      <c r="H149" s="18"/>
    </row>
    <row r="150" spans="1:8" ht="30" x14ac:dyDescent="0.25">
      <c r="A150" s="41" t="s">
        <v>21</v>
      </c>
      <c r="B150" s="8"/>
      <c r="C150" s="18">
        <f>SUM(C144:C149)</f>
        <v>750</v>
      </c>
      <c r="D150" s="18">
        <f>SUM(D144:D149)</f>
        <v>32.83</v>
      </c>
      <c r="E150" s="18">
        <f>SUM(E144:E149)</f>
        <v>29.650000000000002</v>
      </c>
      <c r="F150" s="18">
        <f>SUM(F144:F149)</f>
        <v>122.78</v>
      </c>
      <c r="G150" s="18">
        <f>SUM(G144:G149)</f>
        <v>889.29</v>
      </c>
      <c r="H150" s="24"/>
    </row>
    <row r="151" spans="1:8" ht="27" customHeight="1" x14ac:dyDescent="0.25">
      <c r="A151" s="50" t="s">
        <v>23</v>
      </c>
      <c r="B151" s="51"/>
      <c r="C151" s="18">
        <v>1250</v>
      </c>
      <c r="D151" s="18">
        <f>D142+D150</f>
        <v>51.94</v>
      </c>
      <c r="E151" s="18">
        <f t="shared" ref="E151:G151" si="2">E142+E150</f>
        <v>51.710000000000008</v>
      </c>
      <c r="F151" s="18">
        <f t="shared" si="2"/>
        <v>205</v>
      </c>
      <c r="G151" s="18">
        <f t="shared" si="2"/>
        <v>1493.15</v>
      </c>
      <c r="H151" s="24"/>
    </row>
    <row r="152" spans="1:8" ht="30" customHeight="1" x14ac:dyDescent="0.25">
      <c r="A152" s="18" t="s">
        <v>60</v>
      </c>
      <c r="B152" s="8"/>
      <c r="C152" s="24"/>
      <c r="D152" s="24"/>
      <c r="E152" s="24"/>
      <c r="F152" s="24"/>
      <c r="G152" s="24"/>
      <c r="H152" s="24"/>
    </row>
    <row r="153" spans="1:8" x14ac:dyDescent="0.25">
      <c r="A153" s="47" t="s">
        <v>71</v>
      </c>
      <c r="B153" s="5" t="s">
        <v>128</v>
      </c>
      <c r="C153" s="19">
        <v>250</v>
      </c>
      <c r="D153" s="19">
        <v>7.41</v>
      </c>
      <c r="E153" s="19">
        <v>10.5</v>
      </c>
      <c r="F153" s="19">
        <v>23.1</v>
      </c>
      <c r="G153" s="19">
        <v>216.54</v>
      </c>
      <c r="H153" s="18" t="s">
        <v>129</v>
      </c>
    </row>
    <row r="154" spans="1:8" x14ac:dyDescent="0.25">
      <c r="A154" s="48"/>
      <c r="B154" s="5" t="s">
        <v>28</v>
      </c>
      <c r="C154" s="19">
        <v>40</v>
      </c>
      <c r="D154" s="19">
        <v>3.1</v>
      </c>
      <c r="E154" s="19">
        <v>1.2</v>
      </c>
      <c r="F154" s="19">
        <v>19.899999999999999</v>
      </c>
      <c r="G154" s="19">
        <v>102.8</v>
      </c>
      <c r="H154" s="18">
        <v>0</v>
      </c>
    </row>
    <row r="155" spans="1:8" x14ac:dyDescent="0.25">
      <c r="A155" s="48"/>
      <c r="B155" s="5" t="s">
        <v>92</v>
      </c>
      <c r="C155" s="19">
        <v>15</v>
      </c>
      <c r="D155" s="19">
        <v>3.5</v>
      </c>
      <c r="E155" s="19">
        <v>4.5999999999999996</v>
      </c>
      <c r="F155" s="19">
        <v>0</v>
      </c>
      <c r="G155" s="19">
        <v>55.4</v>
      </c>
      <c r="H155" s="18">
        <v>0</v>
      </c>
    </row>
    <row r="156" spans="1:8" x14ac:dyDescent="0.25">
      <c r="A156" s="48"/>
      <c r="B156" s="5" t="s">
        <v>56</v>
      </c>
      <c r="C156" s="19">
        <v>200</v>
      </c>
      <c r="D156" s="19">
        <v>4.9000000000000004</v>
      </c>
      <c r="E156" s="19">
        <v>5</v>
      </c>
      <c r="F156" s="19">
        <v>32.5</v>
      </c>
      <c r="G156" s="19">
        <v>194.6</v>
      </c>
      <c r="H156" s="18" t="s">
        <v>130</v>
      </c>
    </row>
    <row r="157" spans="1:8" ht="30" x14ac:dyDescent="0.25">
      <c r="A157" s="19" t="s">
        <v>13</v>
      </c>
      <c r="B157" s="8"/>
      <c r="C157" s="18">
        <f>SUM(C153:C156)</f>
        <v>505</v>
      </c>
      <c r="D157" s="18">
        <f>SUM(D153:D156)</f>
        <v>18.91</v>
      </c>
      <c r="E157" s="18">
        <f>SUM(E153:E156)</f>
        <v>21.299999999999997</v>
      </c>
      <c r="F157" s="18">
        <f>SUM(F153:F156)</f>
        <v>75.5</v>
      </c>
      <c r="G157" s="18">
        <f>SUM(G153:G156)</f>
        <v>569.33999999999992</v>
      </c>
      <c r="H157" s="24"/>
    </row>
    <row r="158" spans="1:8" x14ac:dyDescent="0.25">
      <c r="A158" s="68"/>
      <c r="B158" s="69"/>
      <c r="C158" s="69"/>
      <c r="D158" s="69"/>
      <c r="E158" s="69"/>
      <c r="F158" s="69"/>
      <c r="G158" s="69"/>
      <c r="H158" s="70"/>
    </row>
    <row r="159" spans="1:8" x14ac:dyDescent="0.25">
      <c r="A159" s="47" t="s">
        <v>74</v>
      </c>
      <c r="B159" s="5" t="s">
        <v>131</v>
      </c>
      <c r="C159" s="19">
        <v>200</v>
      </c>
      <c r="D159" s="19">
        <v>1.88</v>
      </c>
      <c r="E159" s="19">
        <v>5.6</v>
      </c>
      <c r="F159" s="19">
        <v>12.16</v>
      </c>
      <c r="G159" s="18">
        <v>106.56</v>
      </c>
      <c r="H159" s="18" t="s">
        <v>133</v>
      </c>
    </row>
    <row r="160" spans="1:8" ht="13.9" customHeight="1" x14ac:dyDescent="0.25">
      <c r="A160" s="48"/>
      <c r="B160" s="5" t="s">
        <v>149</v>
      </c>
      <c r="C160" s="19">
        <v>140</v>
      </c>
      <c r="D160" s="19">
        <v>21.4</v>
      </c>
      <c r="E160" s="19">
        <v>13</v>
      </c>
      <c r="F160" s="19">
        <v>8</v>
      </c>
      <c r="G160" s="18">
        <v>234.6</v>
      </c>
      <c r="H160" s="18" t="s">
        <v>134</v>
      </c>
    </row>
    <row r="161" spans="1:8" x14ac:dyDescent="0.25">
      <c r="A161" s="48"/>
      <c r="B161" s="5" t="s">
        <v>49</v>
      </c>
      <c r="C161" s="19">
        <v>150</v>
      </c>
      <c r="D161" s="19">
        <v>3.6</v>
      </c>
      <c r="E161" s="19">
        <v>6</v>
      </c>
      <c r="F161" s="19">
        <v>37.049999999999997</v>
      </c>
      <c r="G161" s="18">
        <v>216.6</v>
      </c>
      <c r="H161" s="18" t="s">
        <v>48</v>
      </c>
    </row>
    <row r="162" spans="1:8" x14ac:dyDescent="0.25">
      <c r="A162" s="48"/>
      <c r="B162" s="5" t="s">
        <v>132</v>
      </c>
      <c r="C162" s="19">
        <v>60</v>
      </c>
      <c r="D162" s="19">
        <v>0.96</v>
      </c>
      <c r="E162" s="19">
        <v>3.6</v>
      </c>
      <c r="F162" s="25">
        <v>4.62</v>
      </c>
      <c r="G162" s="18">
        <v>54.72</v>
      </c>
      <c r="H162" s="18" t="s">
        <v>17</v>
      </c>
    </row>
    <row r="163" spans="1:8" x14ac:dyDescent="0.25">
      <c r="A163" s="48"/>
      <c r="B163" s="5" t="s">
        <v>52</v>
      </c>
      <c r="C163" s="19">
        <v>200</v>
      </c>
      <c r="D163" s="19">
        <v>0.6</v>
      </c>
      <c r="E163" s="19">
        <v>0</v>
      </c>
      <c r="F163" s="19">
        <v>28.9</v>
      </c>
      <c r="G163" s="18">
        <v>118</v>
      </c>
      <c r="H163" s="18" t="s">
        <v>51</v>
      </c>
    </row>
    <row r="164" spans="1:8" s="4" customFormat="1" x14ac:dyDescent="0.25">
      <c r="A164" s="48"/>
      <c r="B164" s="5" t="s">
        <v>41</v>
      </c>
      <c r="C164" s="19">
        <v>50</v>
      </c>
      <c r="D164" s="19">
        <v>3.5</v>
      </c>
      <c r="E164" s="19">
        <v>0.55000000000000004</v>
      </c>
      <c r="F164" s="19">
        <v>20.5</v>
      </c>
      <c r="G164" s="18">
        <v>100.95</v>
      </c>
      <c r="H164" s="18"/>
    </row>
    <row r="165" spans="1:8" ht="17.25" customHeight="1" x14ac:dyDescent="0.25">
      <c r="A165" s="49"/>
      <c r="B165" s="5" t="s">
        <v>151</v>
      </c>
      <c r="C165" s="18">
        <v>130</v>
      </c>
      <c r="D165" s="18">
        <v>0.5</v>
      </c>
      <c r="E165" s="18">
        <v>0.5</v>
      </c>
      <c r="F165" s="18">
        <v>12.7</v>
      </c>
      <c r="G165" s="19">
        <v>130</v>
      </c>
      <c r="H165" s="24"/>
    </row>
    <row r="166" spans="1:8" ht="30" x14ac:dyDescent="0.25">
      <c r="A166" s="35" t="s">
        <v>21</v>
      </c>
      <c r="B166" s="8"/>
      <c r="C166" s="18">
        <f>SUM(C159:C165)</f>
        <v>930</v>
      </c>
      <c r="D166" s="18">
        <f t="shared" ref="D166:G166" si="3">SUM(D159:D165)</f>
        <v>32.44</v>
      </c>
      <c r="E166" s="18">
        <f t="shared" si="3"/>
        <v>29.250000000000004</v>
      </c>
      <c r="F166" s="18">
        <f t="shared" si="3"/>
        <v>123.92999999999999</v>
      </c>
      <c r="G166" s="18">
        <f t="shared" si="3"/>
        <v>961.43000000000006</v>
      </c>
      <c r="H166" s="24"/>
    </row>
    <row r="167" spans="1:8" ht="25.9" customHeight="1" x14ac:dyDescent="0.25">
      <c r="A167" s="50" t="s">
        <v>23</v>
      </c>
      <c r="B167" s="51"/>
      <c r="C167" s="18">
        <v>1435</v>
      </c>
      <c r="D167" s="18">
        <f>D157+D166</f>
        <v>51.349999999999994</v>
      </c>
      <c r="E167" s="18">
        <f t="shared" ref="E167:G167" si="4">E157+E166</f>
        <v>50.55</v>
      </c>
      <c r="F167" s="18">
        <f t="shared" si="4"/>
        <v>199.43</v>
      </c>
      <c r="G167" s="18">
        <f t="shared" si="4"/>
        <v>1530.77</v>
      </c>
      <c r="H167" s="24"/>
    </row>
    <row r="168" spans="1:8" ht="25.15" customHeight="1" x14ac:dyDescent="0.25">
      <c r="A168" s="50" t="s">
        <v>80</v>
      </c>
      <c r="B168" s="51"/>
      <c r="C168" s="24"/>
      <c r="D168" s="18">
        <f>D106+D122+D137+D151+D167</f>
        <v>249.79999999999998</v>
      </c>
      <c r="E168" s="18">
        <f>E106+E122+E137+E151+E167</f>
        <v>250.60000000000002</v>
      </c>
      <c r="F168" s="18">
        <f>F106+F122+F137+F151+F167</f>
        <v>999.72</v>
      </c>
      <c r="G168" s="18">
        <f>G106+G122+G137+G151+G167</f>
        <v>7398.880000000001</v>
      </c>
      <c r="H168" s="24"/>
    </row>
    <row r="169" spans="1:8" s="26" customFormat="1" ht="15" customHeight="1" x14ac:dyDescent="0.25">
      <c r="A169" s="55" t="s">
        <v>148</v>
      </c>
      <c r="B169" s="55"/>
      <c r="C169" s="55"/>
      <c r="D169" s="55"/>
      <c r="E169" s="55"/>
      <c r="F169" s="55"/>
      <c r="G169" s="55"/>
      <c r="H169" s="4"/>
    </row>
    <row r="170" spans="1:8" s="26" customFormat="1" x14ac:dyDescent="0.25">
      <c r="A170" s="58" t="s">
        <v>150</v>
      </c>
      <c r="B170" s="58"/>
      <c r="C170" s="58"/>
      <c r="D170" s="58"/>
      <c r="E170" s="58"/>
      <c r="F170" s="58"/>
      <c r="G170" s="58"/>
      <c r="H170" s="4"/>
    </row>
    <row r="171" spans="1:8" s="26" customFormat="1" x14ac:dyDescent="0.25">
      <c r="A171" s="62" t="s">
        <v>4</v>
      </c>
      <c r="B171" s="62" t="s">
        <v>5</v>
      </c>
      <c r="C171" s="62" t="s">
        <v>6</v>
      </c>
      <c r="D171" s="62" t="s">
        <v>0</v>
      </c>
      <c r="E171" s="62"/>
      <c r="F171" s="62"/>
      <c r="G171" s="62" t="s">
        <v>138</v>
      </c>
      <c r="H171" s="62" t="s">
        <v>7</v>
      </c>
    </row>
    <row r="172" spans="1:8" s="26" customFormat="1" x14ac:dyDescent="0.25">
      <c r="A172" s="62"/>
      <c r="B172" s="62"/>
      <c r="C172" s="62"/>
      <c r="D172" s="19" t="s">
        <v>1</v>
      </c>
      <c r="E172" s="19" t="s">
        <v>2</v>
      </c>
      <c r="F172" s="19" t="s">
        <v>3</v>
      </c>
      <c r="G172" s="62"/>
      <c r="H172" s="62"/>
    </row>
    <row r="173" spans="1:8" ht="30" x14ac:dyDescent="0.25">
      <c r="A173" s="19" t="s">
        <v>11</v>
      </c>
      <c r="B173" s="30"/>
      <c r="C173" s="30"/>
      <c r="D173" s="30"/>
      <c r="E173" s="30"/>
      <c r="F173" s="30"/>
      <c r="G173" s="31"/>
      <c r="H173" s="30"/>
    </row>
    <row r="174" spans="1:8" ht="30" x14ac:dyDescent="0.25">
      <c r="A174" s="52" t="s">
        <v>12</v>
      </c>
      <c r="B174" s="5" t="s">
        <v>139</v>
      </c>
      <c r="C174" s="35">
        <v>250</v>
      </c>
      <c r="D174" s="35">
        <v>5.3</v>
      </c>
      <c r="E174" s="35">
        <v>10.199999999999999</v>
      </c>
      <c r="F174" s="35">
        <v>31.5</v>
      </c>
      <c r="G174" s="15">
        <v>239</v>
      </c>
      <c r="H174" s="15" t="s">
        <v>26</v>
      </c>
    </row>
    <row r="175" spans="1:8" x14ac:dyDescent="0.25">
      <c r="A175" s="53"/>
      <c r="B175" s="5" t="s">
        <v>28</v>
      </c>
      <c r="C175" s="35">
        <v>50</v>
      </c>
      <c r="D175" s="35">
        <v>3.87</v>
      </c>
      <c r="E175" s="35">
        <v>1.5</v>
      </c>
      <c r="F175" s="35">
        <v>24.9</v>
      </c>
      <c r="G175" s="15">
        <v>128.58000000000001</v>
      </c>
      <c r="H175" s="15"/>
    </row>
    <row r="176" spans="1:8" x14ac:dyDescent="0.25">
      <c r="A176" s="53"/>
      <c r="B176" s="5" t="s">
        <v>30</v>
      </c>
      <c r="C176" s="43">
        <v>200</v>
      </c>
      <c r="D176" s="43">
        <v>0.2</v>
      </c>
      <c r="E176" s="43">
        <v>0</v>
      </c>
      <c r="F176" s="43">
        <v>11.2</v>
      </c>
      <c r="G176" s="15">
        <v>45.6</v>
      </c>
      <c r="H176" s="15" t="s">
        <v>29</v>
      </c>
    </row>
    <row r="177" spans="1:8" x14ac:dyDescent="0.25">
      <c r="A177" s="53"/>
      <c r="B177" s="5" t="s">
        <v>140</v>
      </c>
      <c r="C177" s="19">
        <v>10</v>
      </c>
      <c r="D177" s="19">
        <v>0.08</v>
      </c>
      <c r="E177" s="19">
        <v>7.2</v>
      </c>
      <c r="F177" s="19">
        <v>0.1</v>
      </c>
      <c r="G177" s="36">
        <v>65.52</v>
      </c>
      <c r="H177" s="15"/>
    </row>
    <row r="178" spans="1:8" x14ac:dyDescent="0.25">
      <c r="A178" s="54"/>
      <c r="B178" s="5" t="s">
        <v>92</v>
      </c>
      <c r="C178" s="44">
        <v>40</v>
      </c>
      <c r="D178" s="44">
        <v>9.33</v>
      </c>
      <c r="E178" s="44">
        <v>12.26</v>
      </c>
      <c r="F178" s="44">
        <v>0</v>
      </c>
      <c r="G178" s="15">
        <v>147.66</v>
      </c>
      <c r="H178" s="35"/>
    </row>
    <row r="179" spans="1:8" ht="30" x14ac:dyDescent="0.25">
      <c r="A179" s="5" t="s">
        <v>13</v>
      </c>
      <c r="B179" s="8"/>
      <c r="C179" s="15">
        <f>SUM(C174:C178)</f>
        <v>550</v>
      </c>
      <c r="D179" s="15">
        <f>SUM(D174:D178)</f>
        <v>18.78</v>
      </c>
      <c r="E179" s="15">
        <f>SUM(E174:E178)</f>
        <v>31.159999999999997</v>
      </c>
      <c r="F179" s="15">
        <f>SUM(F174:F178)</f>
        <v>67.699999999999989</v>
      </c>
      <c r="G179" s="15">
        <f>SUM(G174:G178)</f>
        <v>626.36</v>
      </c>
      <c r="H179" s="34"/>
    </row>
    <row r="180" spans="1:8" x14ac:dyDescent="0.25">
      <c r="A180" s="63"/>
      <c r="B180" s="64"/>
      <c r="C180" s="64"/>
      <c r="D180" s="64"/>
      <c r="E180" s="64"/>
      <c r="F180" s="64"/>
      <c r="G180" s="64"/>
      <c r="H180" s="65"/>
    </row>
    <row r="181" spans="1:8" x14ac:dyDescent="0.25">
      <c r="A181" s="52" t="s">
        <v>22</v>
      </c>
      <c r="B181" s="5" t="s">
        <v>141</v>
      </c>
      <c r="C181" s="19">
        <v>250</v>
      </c>
      <c r="D181" s="19">
        <v>3.04</v>
      </c>
      <c r="E181" s="19">
        <v>9.44</v>
      </c>
      <c r="F181" s="19">
        <v>15.54</v>
      </c>
      <c r="G181" s="19">
        <v>159.28</v>
      </c>
      <c r="H181" s="19" t="s">
        <v>32</v>
      </c>
    </row>
    <row r="182" spans="1:8" x14ac:dyDescent="0.25">
      <c r="A182" s="53"/>
      <c r="B182" s="5" t="s">
        <v>145</v>
      </c>
      <c r="C182" s="19">
        <v>100</v>
      </c>
      <c r="D182" s="19">
        <v>22</v>
      </c>
      <c r="E182" s="19">
        <v>6.62</v>
      </c>
      <c r="F182" s="19">
        <v>0.6</v>
      </c>
      <c r="G182" s="19">
        <v>149.97999999999999</v>
      </c>
      <c r="H182" s="19" t="s">
        <v>34</v>
      </c>
    </row>
    <row r="183" spans="1:8" ht="30" x14ac:dyDescent="0.25">
      <c r="A183" s="53"/>
      <c r="B183" s="5" t="s">
        <v>142</v>
      </c>
      <c r="C183" s="19">
        <v>200</v>
      </c>
      <c r="D183" s="19">
        <v>4.2</v>
      </c>
      <c r="E183" s="19">
        <v>11</v>
      </c>
      <c r="F183" s="19">
        <v>29</v>
      </c>
      <c r="G183" s="19">
        <v>231.8</v>
      </c>
      <c r="H183" s="19" t="s">
        <v>35</v>
      </c>
    </row>
    <row r="184" spans="1:8" x14ac:dyDescent="0.25">
      <c r="A184" s="53"/>
      <c r="B184" s="5" t="s">
        <v>78</v>
      </c>
      <c r="C184" s="19">
        <v>100</v>
      </c>
      <c r="D184" s="19">
        <v>1.4</v>
      </c>
      <c r="E184" s="19">
        <v>3.6</v>
      </c>
      <c r="F184" s="19">
        <v>7.2</v>
      </c>
      <c r="G184" s="19">
        <v>66.8</v>
      </c>
      <c r="H184" s="19" t="s">
        <v>37</v>
      </c>
    </row>
    <row r="185" spans="1:8" x14ac:dyDescent="0.25">
      <c r="A185" s="53"/>
      <c r="B185" s="5" t="s">
        <v>40</v>
      </c>
      <c r="C185" s="19">
        <v>200</v>
      </c>
      <c r="D185" s="19">
        <v>0.14000000000000001</v>
      </c>
      <c r="E185" s="19">
        <v>0</v>
      </c>
      <c r="F185" s="19">
        <v>26.1</v>
      </c>
      <c r="G185" s="19">
        <v>104.96</v>
      </c>
      <c r="H185" s="19" t="s">
        <v>39</v>
      </c>
    </row>
    <row r="186" spans="1:8" x14ac:dyDescent="0.25">
      <c r="A186" s="53"/>
      <c r="B186" s="5" t="s">
        <v>53</v>
      </c>
      <c r="C186" s="19">
        <v>70</v>
      </c>
      <c r="D186" s="19">
        <v>4.9000000000000004</v>
      </c>
      <c r="E186" s="19">
        <v>0.77</v>
      </c>
      <c r="F186" s="19">
        <v>28.7</v>
      </c>
      <c r="G186" s="19">
        <v>141.33000000000001</v>
      </c>
      <c r="H186" s="19"/>
    </row>
    <row r="187" spans="1:8" x14ac:dyDescent="0.25">
      <c r="A187" s="54"/>
      <c r="B187" s="5" t="s">
        <v>151</v>
      </c>
      <c r="C187" s="18">
        <v>130</v>
      </c>
      <c r="D187" s="18">
        <v>0.5</v>
      </c>
      <c r="E187" s="18">
        <v>0.5</v>
      </c>
      <c r="F187" s="18">
        <v>12.7</v>
      </c>
      <c r="G187" s="19">
        <v>130</v>
      </c>
      <c r="H187" s="19"/>
    </row>
    <row r="188" spans="1:8" ht="30" x14ac:dyDescent="0.25">
      <c r="A188" s="19" t="s">
        <v>21</v>
      </c>
      <c r="B188" s="5" t="s">
        <v>10</v>
      </c>
      <c r="C188" s="19">
        <f>SUM(C181:C187)</f>
        <v>1050</v>
      </c>
      <c r="D188" s="19">
        <f t="shared" ref="D188:G188" si="5">SUM(D181:D187)</f>
        <v>36.18</v>
      </c>
      <c r="E188" s="19">
        <f t="shared" si="5"/>
        <v>31.93</v>
      </c>
      <c r="F188" s="19">
        <f t="shared" si="5"/>
        <v>119.84</v>
      </c>
      <c r="G188" s="19">
        <f t="shared" si="5"/>
        <v>984.15</v>
      </c>
      <c r="H188" s="19"/>
    </row>
    <row r="189" spans="1:8" x14ac:dyDescent="0.25">
      <c r="A189" s="66" t="s">
        <v>23</v>
      </c>
      <c r="B189" s="67"/>
      <c r="C189" s="19">
        <v>1600</v>
      </c>
      <c r="D189" s="19">
        <f>(D179+D188)</f>
        <v>54.96</v>
      </c>
      <c r="E189" s="19">
        <f>(E179+E188)</f>
        <v>63.089999999999996</v>
      </c>
      <c r="F189" s="19">
        <f>(F179+F188)</f>
        <v>187.54</v>
      </c>
      <c r="G189" s="19">
        <f>(G179+G188)</f>
        <v>1610.51</v>
      </c>
      <c r="H189" s="19"/>
    </row>
    <row r="190" spans="1:8" x14ac:dyDescent="0.25">
      <c r="A190" s="13" t="s">
        <v>24</v>
      </c>
      <c r="B190" s="30"/>
      <c r="C190" s="30"/>
      <c r="D190" s="30"/>
      <c r="E190" s="30"/>
      <c r="F190" s="30"/>
      <c r="G190" s="31"/>
      <c r="H190" s="30"/>
    </row>
    <row r="191" spans="1:8" x14ac:dyDescent="0.25">
      <c r="A191" s="52" t="s">
        <v>12</v>
      </c>
      <c r="B191" s="5" t="s">
        <v>44</v>
      </c>
      <c r="C191" s="18">
        <v>200</v>
      </c>
      <c r="D191" s="18">
        <v>7</v>
      </c>
      <c r="E191" s="18">
        <v>8.26</v>
      </c>
      <c r="F191" s="18">
        <v>29.8</v>
      </c>
      <c r="G191" s="19">
        <v>221.54</v>
      </c>
      <c r="H191" s="19" t="s">
        <v>43</v>
      </c>
    </row>
    <row r="192" spans="1:8" x14ac:dyDescent="0.25">
      <c r="A192" s="53"/>
      <c r="B192" s="5" t="s">
        <v>152</v>
      </c>
      <c r="C192" s="18">
        <v>60</v>
      </c>
      <c r="D192" s="18">
        <v>5.76</v>
      </c>
      <c r="E192" s="18">
        <v>5.0999999999999996</v>
      </c>
      <c r="F192" s="18">
        <v>5.4</v>
      </c>
      <c r="G192" s="18">
        <v>90.54</v>
      </c>
      <c r="H192" s="19" t="s">
        <v>81</v>
      </c>
    </row>
    <row r="193" spans="1:8" x14ac:dyDescent="0.25">
      <c r="A193" s="53"/>
      <c r="B193" s="5" t="s">
        <v>72</v>
      </c>
      <c r="C193" s="18">
        <v>50</v>
      </c>
      <c r="D193" s="18">
        <v>4.6500000000000004</v>
      </c>
      <c r="E193" s="18">
        <v>5.55</v>
      </c>
      <c r="F193" s="18">
        <v>5.6</v>
      </c>
      <c r="G193" s="18">
        <v>90.95</v>
      </c>
      <c r="H193" s="19" t="s">
        <v>73</v>
      </c>
    </row>
    <row r="194" spans="1:8" x14ac:dyDescent="0.25">
      <c r="A194" s="53"/>
      <c r="B194" s="5" t="s">
        <v>46</v>
      </c>
      <c r="C194" s="18">
        <v>200</v>
      </c>
      <c r="D194" s="18">
        <v>0.32</v>
      </c>
      <c r="E194" s="18">
        <v>0.11</v>
      </c>
      <c r="F194" s="18">
        <v>16.420000000000002</v>
      </c>
      <c r="G194" s="18">
        <v>67.95</v>
      </c>
      <c r="H194" s="18" t="s">
        <v>45</v>
      </c>
    </row>
    <row r="195" spans="1:8" x14ac:dyDescent="0.25">
      <c r="A195" s="54"/>
      <c r="B195" s="5" t="s">
        <v>9</v>
      </c>
      <c r="C195" s="18">
        <v>40</v>
      </c>
      <c r="D195" s="18">
        <v>3.32</v>
      </c>
      <c r="E195" s="18">
        <v>3.88</v>
      </c>
      <c r="F195" s="18">
        <v>19.2</v>
      </c>
      <c r="G195" s="18">
        <v>125</v>
      </c>
      <c r="H195" s="18"/>
    </row>
    <row r="196" spans="1:8" ht="30" x14ac:dyDescent="0.25">
      <c r="A196" s="41" t="s">
        <v>13</v>
      </c>
      <c r="B196" s="6"/>
      <c r="C196" s="18">
        <f>SUM(C191:C195)</f>
        <v>550</v>
      </c>
      <c r="D196" s="18">
        <f>SUM(D191:D195)</f>
        <v>21.05</v>
      </c>
      <c r="E196" s="18">
        <f>SUM(E191:E195)</f>
        <v>22.9</v>
      </c>
      <c r="F196" s="18">
        <f>SUM(F191:F195)</f>
        <v>76.42</v>
      </c>
      <c r="G196" s="18">
        <f>SUM(G191:G195)</f>
        <v>595.98</v>
      </c>
      <c r="H196" s="19"/>
    </row>
    <row r="197" spans="1:8" x14ac:dyDescent="0.25">
      <c r="A197" s="63"/>
      <c r="B197" s="64"/>
      <c r="C197" s="64"/>
      <c r="D197" s="64"/>
      <c r="E197" s="64"/>
      <c r="F197" s="64"/>
      <c r="G197" s="64"/>
      <c r="H197" s="65"/>
    </row>
    <row r="198" spans="1:8" ht="30" x14ac:dyDescent="0.25">
      <c r="A198" s="47" t="s">
        <v>54</v>
      </c>
      <c r="B198" s="5" t="s">
        <v>82</v>
      </c>
      <c r="C198" s="18">
        <v>250</v>
      </c>
      <c r="D198" s="18">
        <v>4.25</v>
      </c>
      <c r="E198" s="18">
        <v>6.1</v>
      </c>
      <c r="F198" s="18">
        <v>26.4</v>
      </c>
      <c r="G198" s="18">
        <v>177.5</v>
      </c>
      <c r="H198" s="18" t="s">
        <v>47</v>
      </c>
    </row>
    <row r="199" spans="1:8" x14ac:dyDescent="0.25">
      <c r="A199" s="48"/>
      <c r="B199" s="5" t="s">
        <v>146</v>
      </c>
      <c r="C199" s="18">
        <v>100</v>
      </c>
      <c r="D199" s="18">
        <v>15.9</v>
      </c>
      <c r="E199" s="18">
        <v>14.4</v>
      </c>
      <c r="F199" s="18">
        <v>16</v>
      </c>
      <c r="G199" s="18">
        <v>257.2</v>
      </c>
      <c r="H199" s="18" t="s">
        <v>16</v>
      </c>
    </row>
    <row r="200" spans="1:8" x14ac:dyDescent="0.25">
      <c r="A200" s="48"/>
      <c r="B200" s="5" t="s">
        <v>83</v>
      </c>
      <c r="C200" s="18">
        <v>200</v>
      </c>
      <c r="D200" s="18">
        <v>3.86</v>
      </c>
      <c r="E200" s="18">
        <v>6.26</v>
      </c>
      <c r="F200" s="18">
        <v>31.3</v>
      </c>
      <c r="G200" s="19">
        <v>196.98</v>
      </c>
      <c r="H200" s="18" t="s">
        <v>135</v>
      </c>
    </row>
    <row r="201" spans="1:8" x14ac:dyDescent="0.25">
      <c r="A201" s="48"/>
      <c r="B201" s="5" t="s">
        <v>84</v>
      </c>
      <c r="C201" s="18">
        <v>100</v>
      </c>
      <c r="D201" s="18">
        <v>1.1599999999999999</v>
      </c>
      <c r="E201" s="18">
        <v>3.3</v>
      </c>
      <c r="F201" s="18">
        <v>15.3</v>
      </c>
      <c r="G201" s="19">
        <v>95.54</v>
      </c>
      <c r="H201" s="18" t="s">
        <v>85</v>
      </c>
    </row>
    <row r="202" spans="1:8" x14ac:dyDescent="0.25">
      <c r="A202" s="48"/>
      <c r="B202" s="5" t="s">
        <v>53</v>
      </c>
      <c r="C202" s="18">
        <v>50</v>
      </c>
      <c r="D202" s="18">
        <v>3.5</v>
      </c>
      <c r="E202" s="18">
        <v>0.55000000000000004</v>
      </c>
      <c r="F202" s="18">
        <v>20.5</v>
      </c>
      <c r="G202" s="19">
        <v>100.95</v>
      </c>
      <c r="H202" s="18"/>
    </row>
    <row r="203" spans="1:8" x14ac:dyDescent="0.25">
      <c r="A203" s="48"/>
      <c r="B203" s="5" t="s">
        <v>52</v>
      </c>
      <c r="C203" s="18">
        <v>200</v>
      </c>
      <c r="D203" s="18">
        <v>0.6</v>
      </c>
      <c r="E203" s="18">
        <v>0</v>
      </c>
      <c r="F203" s="18">
        <v>28.9</v>
      </c>
      <c r="G203" s="18">
        <v>118</v>
      </c>
      <c r="H203" s="18" t="s">
        <v>51</v>
      </c>
    </row>
    <row r="204" spans="1:8" ht="30" x14ac:dyDescent="0.25">
      <c r="A204" s="35" t="s">
        <v>21</v>
      </c>
      <c r="B204" s="6"/>
      <c r="C204" s="18">
        <f>SUM(C198:C203)</f>
        <v>900</v>
      </c>
      <c r="D204" s="18">
        <f>SUM(D198:D203)</f>
        <v>29.27</v>
      </c>
      <c r="E204" s="18">
        <f>SUM(E198:E203)</f>
        <v>30.61</v>
      </c>
      <c r="F204" s="18">
        <f>SUM(F198:F203)</f>
        <v>138.4</v>
      </c>
      <c r="G204" s="18">
        <f>SUM(G198:G203)</f>
        <v>946.17</v>
      </c>
      <c r="H204" s="19"/>
    </row>
    <row r="205" spans="1:8" x14ac:dyDescent="0.25">
      <c r="A205" s="66" t="s">
        <v>23</v>
      </c>
      <c r="B205" s="67"/>
      <c r="C205" s="19">
        <v>1450</v>
      </c>
      <c r="D205" s="19">
        <f>(D196+D204)</f>
        <v>50.32</v>
      </c>
      <c r="E205" s="19">
        <f>(E196+E204)</f>
        <v>53.51</v>
      </c>
      <c r="F205" s="19">
        <f>(F196+F204)</f>
        <v>214.82</v>
      </c>
      <c r="G205" s="19">
        <f>(G196+G204)</f>
        <v>1542.15</v>
      </c>
      <c r="H205" s="19"/>
    </row>
    <row r="206" spans="1:8" x14ac:dyDescent="0.25">
      <c r="A206" s="19" t="s">
        <v>25</v>
      </c>
      <c r="B206" s="6"/>
      <c r="C206" s="18"/>
      <c r="D206" s="18"/>
      <c r="E206" s="18"/>
      <c r="F206" s="18"/>
      <c r="G206" s="18"/>
      <c r="H206" s="18"/>
    </row>
    <row r="207" spans="1:8" x14ac:dyDescent="0.25">
      <c r="A207" s="52" t="s">
        <v>12</v>
      </c>
      <c r="B207" s="5" t="s">
        <v>86</v>
      </c>
      <c r="C207" s="18">
        <v>250</v>
      </c>
      <c r="D207" s="18">
        <v>8.5</v>
      </c>
      <c r="E207" s="18">
        <v>12.75</v>
      </c>
      <c r="F207" s="18">
        <v>34.200000000000003</v>
      </c>
      <c r="G207" s="23">
        <v>285.95</v>
      </c>
      <c r="H207" s="18" t="s">
        <v>87</v>
      </c>
    </row>
    <row r="208" spans="1:8" x14ac:dyDescent="0.25">
      <c r="A208" s="53"/>
      <c r="B208" s="5" t="s">
        <v>75</v>
      </c>
      <c r="C208" s="18">
        <v>60</v>
      </c>
      <c r="D208" s="18">
        <v>5.0999999999999996</v>
      </c>
      <c r="E208" s="18">
        <v>4.5999999999999996</v>
      </c>
      <c r="F208" s="18">
        <v>0.3</v>
      </c>
      <c r="G208" s="23">
        <v>63</v>
      </c>
      <c r="H208" s="18" t="s">
        <v>76</v>
      </c>
    </row>
    <row r="209" spans="1:8" x14ac:dyDescent="0.25">
      <c r="A209" s="53"/>
      <c r="B209" s="5" t="s">
        <v>9</v>
      </c>
      <c r="C209" s="18">
        <v>40</v>
      </c>
      <c r="D209" s="18">
        <v>3.32</v>
      </c>
      <c r="E209" s="18">
        <v>3.88</v>
      </c>
      <c r="F209" s="18">
        <v>19.2</v>
      </c>
      <c r="G209" s="18">
        <v>125</v>
      </c>
      <c r="H209" s="18">
        <v>0</v>
      </c>
    </row>
    <row r="210" spans="1:8" x14ac:dyDescent="0.25">
      <c r="A210" s="53"/>
      <c r="B210" s="5" t="s">
        <v>8</v>
      </c>
      <c r="C210" s="18">
        <v>200</v>
      </c>
      <c r="D210" s="18">
        <v>0.4</v>
      </c>
      <c r="E210" s="18">
        <v>0.2</v>
      </c>
      <c r="F210" s="18">
        <v>23.8</v>
      </c>
      <c r="G210" s="18">
        <v>98.6</v>
      </c>
      <c r="H210" s="18" t="s">
        <v>69</v>
      </c>
    </row>
    <row r="211" spans="1:8" ht="30" x14ac:dyDescent="0.25">
      <c r="A211" s="19" t="s">
        <v>13</v>
      </c>
      <c r="B211" s="6"/>
      <c r="C211" s="18">
        <f>SUM(C207:C210)</f>
        <v>550</v>
      </c>
      <c r="D211" s="18">
        <f>SUM(D207:D210)</f>
        <v>17.319999999999997</v>
      </c>
      <c r="E211" s="18">
        <f>SUM(E207:E210)</f>
        <v>21.43</v>
      </c>
      <c r="F211" s="18">
        <f>SUM(F207:F210)</f>
        <v>77.5</v>
      </c>
      <c r="G211" s="18">
        <f>SUM(G207:G210)</f>
        <v>572.54999999999995</v>
      </c>
      <c r="H211" s="18"/>
    </row>
    <row r="212" spans="1:8" x14ac:dyDescent="0.25">
      <c r="A212" s="59"/>
      <c r="B212" s="60"/>
      <c r="C212" s="60"/>
      <c r="D212" s="60"/>
      <c r="E212" s="60"/>
      <c r="F212" s="60"/>
      <c r="G212" s="60"/>
      <c r="H212" s="61"/>
    </row>
    <row r="213" spans="1:8" ht="30" x14ac:dyDescent="0.25">
      <c r="A213" s="47" t="s">
        <v>22</v>
      </c>
      <c r="B213" s="5" t="s">
        <v>88</v>
      </c>
      <c r="C213" s="15">
        <v>250</v>
      </c>
      <c r="D213" s="15">
        <v>8.8699999999999992</v>
      </c>
      <c r="E213" s="15">
        <v>9.25</v>
      </c>
      <c r="F213" s="15">
        <v>17.8</v>
      </c>
      <c r="G213" s="15">
        <v>189.93</v>
      </c>
      <c r="H213" s="15" t="s">
        <v>90</v>
      </c>
    </row>
    <row r="214" spans="1:8" x14ac:dyDescent="0.25">
      <c r="A214" s="48"/>
      <c r="B214" s="5" t="s">
        <v>147</v>
      </c>
      <c r="C214" s="15">
        <v>250</v>
      </c>
      <c r="D214" s="15">
        <v>21.5</v>
      </c>
      <c r="E214" s="15">
        <v>22.7</v>
      </c>
      <c r="F214" s="15">
        <v>53.5</v>
      </c>
      <c r="G214" s="15">
        <v>504.3</v>
      </c>
      <c r="H214" s="15" t="s">
        <v>57</v>
      </c>
    </row>
    <row r="215" spans="1:8" ht="30" x14ac:dyDescent="0.25">
      <c r="A215" s="48"/>
      <c r="B215" s="5" t="s">
        <v>89</v>
      </c>
      <c r="C215" s="15">
        <v>100</v>
      </c>
      <c r="D215" s="15">
        <v>2.5</v>
      </c>
      <c r="E215" s="15">
        <v>3.2</v>
      </c>
      <c r="F215" s="15">
        <v>10.3</v>
      </c>
      <c r="G215" s="15">
        <v>80</v>
      </c>
      <c r="H215" s="15" t="s">
        <v>50</v>
      </c>
    </row>
    <row r="216" spans="1:8" x14ac:dyDescent="0.25">
      <c r="A216" s="48"/>
      <c r="B216" s="5" t="s">
        <v>53</v>
      </c>
      <c r="C216" s="15">
        <v>50</v>
      </c>
      <c r="D216" s="15">
        <v>3.5</v>
      </c>
      <c r="E216" s="15">
        <v>0.55000000000000004</v>
      </c>
      <c r="F216" s="15">
        <v>20.5</v>
      </c>
      <c r="G216" s="15">
        <v>100.95</v>
      </c>
      <c r="H216" s="15"/>
    </row>
    <row r="217" spans="1:8" x14ac:dyDescent="0.25">
      <c r="A217" s="48"/>
      <c r="B217" s="5" t="s">
        <v>20</v>
      </c>
      <c r="C217" s="15">
        <v>200</v>
      </c>
      <c r="D217" s="15">
        <v>0.9</v>
      </c>
      <c r="E217" s="15">
        <v>0</v>
      </c>
      <c r="F217" s="15">
        <v>23.8</v>
      </c>
      <c r="G217" s="15">
        <v>98.8</v>
      </c>
      <c r="H217" s="15" t="s">
        <v>19</v>
      </c>
    </row>
    <row r="218" spans="1:8" ht="30" x14ac:dyDescent="0.25">
      <c r="A218" s="35" t="s">
        <v>21</v>
      </c>
      <c r="B218" s="6" t="s">
        <v>10</v>
      </c>
      <c r="C218" s="15">
        <f>SUM(C213:C217)</f>
        <v>850</v>
      </c>
      <c r="D218" s="15">
        <f>SUM(D213:D217)</f>
        <v>37.269999999999996</v>
      </c>
      <c r="E218" s="15">
        <f>SUM(E213:E217)</f>
        <v>35.699999999999996</v>
      </c>
      <c r="F218" s="15">
        <f>SUM(F213:F217)</f>
        <v>125.89999999999999</v>
      </c>
      <c r="G218" s="15">
        <f>SUM(G213:G217)</f>
        <v>973.98</v>
      </c>
      <c r="H218" s="15"/>
    </row>
    <row r="219" spans="1:8" x14ac:dyDescent="0.25">
      <c r="A219" s="6"/>
      <c r="B219" s="6"/>
      <c r="C219" s="6"/>
      <c r="D219" s="6"/>
      <c r="E219" s="6"/>
      <c r="F219" s="6"/>
      <c r="G219" s="6"/>
      <c r="H219" s="6"/>
    </row>
    <row r="220" spans="1:8" x14ac:dyDescent="0.25">
      <c r="A220" s="50" t="s">
        <v>23</v>
      </c>
      <c r="B220" s="51"/>
      <c r="C220" s="6">
        <v>1400</v>
      </c>
      <c r="D220" s="6">
        <f>(D211+D218)</f>
        <v>54.589999999999989</v>
      </c>
      <c r="E220" s="6">
        <f>(E211+E218)</f>
        <v>57.129999999999995</v>
      </c>
      <c r="F220" s="6">
        <f>(F211+F218)</f>
        <v>203.39999999999998</v>
      </c>
      <c r="G220" s="6">
        <f>(G211+G218)</f>
        <v>1546.53</v>
      </c>
      <c r="H220" s="6"/>
    </row>
    <row r="221" spans="1:8" x14ac:dyDescent="0.25">
      <c r="A221" s="18" t="s">
        <v>42</v>
      </c>
      <c r="B221" s="8"/>
      <c r="C221" s="8"/>
      <c r="D221" s="8"/>
      <c r="E221" s="8"/>
      <c r="F221" s="8"/>
      <c r="G221" s="8"/>
      <c r="H221" s="8"/>
    </row>
    <row r="222" spans="1:8" ht="30" x14ac:dyDescent="0.25">
      <c r="A222" s="47" t="s">
        <v>12</v>
      </c>
      <c r="B222" s="5" t="s">
        <v>91</v>
      </c>
      <c r="C222" s="19">
        <v>250</v>
      </c>
      <c r="D222" s="19">
        <v>5.7</v>
      </c>
      <c r="E222" s="19">
        <v>7.8</v>
      </c>
      <c r="F222" s="19">
        <v>34.6</v>
      </c>
      <c r="G222" s="18">
        <v>236.53</v>
      </c>
      <c r="H222" s="18" t="s">
        <v>26</v>
      </c>
    </row>
    <row r="223" spans="1:8" x14ac:dyDescent="0.25">
      <c r="A223" s="48"/>
      <c r="B223" s="5" t="s">
        <v>56</v>
      </c>
      <c r="C223" s="19">
        <v>200</v>
      </c>
      <c r="D223" s="19">
        <v>4.9000000000000004</v>
      </c>
      <c r="E223" s="19">
        <v>5</v>
      </c>
      <c r="F223" s="19">
        <v>32.5</v>
      </c>
      <c r="G223" s="18">
        <v>194.6</v>
      </c>
      <c r="H223" s="18" t="s">
        <v>55</v>
      </c>
    </row>
    <row r="224" spans="1:8" x14ac:dyDescent="0.25">
      <c r="A224" s="48"/>
      <c r="B224" s="5" t="s">
        <v>28</v>
      </c>
      <c r="C224" s="19">
        <v>60</v>
      </c>
      <c r="D224" s="19">
        <v>4.6399999999999997</v>
      </c>
      <c r="E224" s="19">
        <v>1.8</v>
      </c>
      <c r="F224" s="19">
        <v>30</v>
      </c>
      <c r="G224" s="18">
        <v>154.76</v>
      </c>
      <c r="H224" s="18">
        <v>0</v>
      </c>
    </row>
    <row r="225" spans="1:8" x14ac:dyDescent="0.25">
      <c r="A225" s="49"/>
      <c r="B225" s="5" t="s">
        <v>92</v>
      </c>
      <c r="C225" s="19">
        <v>40</v>
      </c>
      <c r="D225" s="19">
        <v>9.33</v>
      </c>
      <c r="E225" s="19">
        <v>12.26</v>
      </c>
      <c r="F225" s="19">
        <v>0</v>
      </c>
      <c r="G225" s="18">
        <v>147.66</v>
      </c>
      <c r="H225" s="18">
        <v>0</v>
      </c>
    </row>
    <row r="226" spans="1:8" ht="30" x14ac:dyDescent="0.25">
      <c r="A226" s="19" t="s">
        <v>13</v>
      </c>
      <c r="B226" s="6"/>
      <c r="C226" s="18">
        <f>SUM(C222:C225)</f>
        <v>550</v>
      </c>
      <c r="D226" s="18">
        <f>SUM(D222:D225)</f>
        <v>24.57</v>
      </c>
      <c r="E226" s="18">
        <f>SUM(E222:E225)</f>
        <v>26.86</v>
      </c>
      <c r="F226" s="18">
        <f>SUM(F222:F225)</f>
        <v>97.1</v>
      </c>
      <c r="G226" s="18">
        <f>SUM(G222:G225)</f>
        <v>733.55</v>
      </c>
      <c r="H226" s="18"/>
    </row>
    <row r="227" spans="1:8" x14ac:dyDescent="0.25">
      <c r="A227" s="68"/>
      <c r="B227" s="69"/>
      <c r="C227" s="69"/>
      <c r="D227" s="69"/>
      <c r="E227" s="69"/>
      <c r="F227" s="69"/>
      <c r="G227" s="69"/>
      <c r="H227" s="70"/>
    </row>
    <row r="228" spans="1:8" x14ac:dyDescent="0.25">
      <c r="A228" s="47" t="s">
        <v>54</v>
      </c>
      <c r="B228" s="5" t="s">
        <v>93</v>
      </c>
      <c r="C228" s="19">
        <v>250</v>
      </c>
      <c r="D228" s="19">
        <v>3.7</v>
      </c>
      <c r="E228" s="19">
        <v>5.3</v>
      </c>
      <c r="F228" s="19">
        <v>15.5</v>
      </c>
      <c r="G228" s="18">
        <v>124.5</v>
      </c>
      <c r="H228" s="18" t="s">
        <v>95</v>
      </c>
    </row>
    <row r="229" spans="1:8" x14ac:dyDescent="0.25">
      <c r="A229" s="48"/>
      <c r="B229" s="5" t="s">
        <v>94</v>
      </c>
      <c r="C229" s="19">
        <v>250</v>
      </c>
      <c r="D229" s="19">
        <v>22.25</v>
      </c>
      <c r="E229" s="19">
        <v>24.2</v>
      </c>
      <c r="F229" s="19">
        <v>31</v>
      </c>
      <c r="G229" s="18">
        <v>430.8</v>
      </c>
      <c r="H229" s="18" t="s">
        <v>96</v>
      </c>
    </row>
    <row r="230" spans="1:8" x14ac:dyDescent="0.25">
      <c r="A230" s="48"/>
      <c r="B230" s="5" t="s">
        <v>38</v>
      </c>
      <c r="C230" s="19">
        <v>100</v>
      </c>
      <c r="D230" s="19">
        <v>1.2</v>
      </c>
      <c r="E230" s="19">
        <v>2.4</v>
      </c>
      <c r="F230" s="19">
        <v>14.3</v>
      </c>
      <c r="G230" s="18">
        <v>83.6</v>
      </c>
      <c r="H230" s="18" t="s">
        <v>37</v>
      </c>
    </row>
    <row r="231" spans="1:8" x14ac:dyDescent="0.25">
      <c r="A231" s="48"/>
      <c r="B231" s="5" t="s">
        <v>59</v>
      </c>
      <c r="C231" s="19">
        <v>200</v>
      </c>
      <c r="D231" s="19">
        <v>0.14000000000000001</v>
      </c>
      <c r="E231" s="19">
        <v>0</v>
      </c>
      <c r="F231" s="19">
        <v>23.1</v>
      </c>
      <c r="G231" s="18">
        <v>92.96</v>
      </c>
      <c r="H231" s="18" t="s">
        <v>58</v>
      </c>
    </row>
    <row r="232" spans="1:8" s="4" customFormat="1" x14ac:dyDescent="0.25">
      <c r="A232" s="48"/>
      <c r="B232" s="5" t="s">
        <v>41</v>
      </c>
      <c r="C232" s="19">
        <v>50</v>
      </c>
      <c r="D232" s="19">
        <v>3.5</v>
      </c>
      <c r="E232" s="19">
        <v>0.55000000000000004</v>
      </c>
      <c r="F232" s="19">
        <v>20.5</v>
      </c>
      <c r="G232" s="18">
        <v>100.95</v>
      </c>
      <c r="H232" s="18" t="s">
        <v>17</v>
      </c>
    </row>
    <row r="233" spans="1:8" x14ac:dyDescent="0.25">
      <c r="A233" s="49"/>
      <c r="B233" s="5" t="s">
        <v>151</v>
      </c>
      <c r="C233" s="18">
        <v>130</v>
      </c>
      <c r="D233" s="18">
        <v>0.5</v>
      </c>
      <c r="E233" s="18">
        <v>0.5</v>
      </c>
      <c r="F233" s="18">
        <v>12.7</v>
      </c>
      <c r="G233" s="19">
        <v>130</v>
      </c>
      <c r="H233" s="18"/>
    </row>
    <row r="234" spans="1:8" ht="30" x14ac:dyDescent="0.25">
      <c r="A234" s="19" t="s">
        <v>21</v>
      </c>
      <c r="B234" s="6"/>
      <c r="C234" s="18">
        <f>SUM(C228:C233)</f>
        <v>980</v>
      </c>
      <c r="D234" s="18">
        <f>SUM(D228:D233)</f>
        <v>31.29</v>
      </c>
      <c r="E234" s="18">
        <f>SUM(E228:E233)</f>
        <v>32.949999999999996</v>
      </c>
      <c r="F234" s="18">
        <f>SUM(F228:F233)</f>
        <v>117.10000000000001</v>
      </c>
      <c r="G234" s="18">
        <f>SUM(G228:G233)</f>
        <v>962.81000000000006</v>
      </c>
      <c r="H234" s="18"/>
    </row>
    <row r="235" spans="1:8" x14ac:dyDescent="0.25">
      <c r="A235" s="8"/>
      <c r="B235" s="8"/>
      <c r="C235" s="8"/>
      <c r="D235" s="8"/>
      <c r="E235" s="8"/>
      <c r="F235" s="8"/>
      <c r="G235" s="8"/>
      <c r="H235" s="8"/>
    </row>
    <row r="236" spans="1:8" x14ac:dyDescent="0.25">
      <c r="A236" s="50" t="s">
        <v>23</v>
      </c>
      <c r="B236" s="51"/>
      <c r="C236" s="18">
        <v>1530</v>
      </c>
      <c r="D236" s="18">
        <f>(D226+D234)</f>
        <v>55.86</v>
      </c>
      <c r="E236" s="18">
        <f>(E226+E234)</f>
        <v>59.809999999999995</v>
      </c>
      <c r="F236" s="18">
        <f>(F226+F234)</f>
        <v>214.2</v>
      </c>
      <c r="G236" s="18">
        <f>(G226+G234)</f>
        <v>1696.3600000000001</v>
      </c>
      <c r="H236" s="18"/>
    </row>
    <row r="237" spans="1:8" x14ac:dyDescent="0.25">
      <c r="A237" s="18" t="s">
        <v>60</v>
      </c>
      <c r="B237" s="8"/>
      <c r="C237" s="24"/>
      <c r="D237" s="24"/>
      <c r="E237" s="24"/>
      <c r="F237" s="24"/>
      <c r="G237" s="24"/>
      <c r="H237" s="24"/>
    </row>
    <row r="238" spans="1:8" x14ac:dyDescent="0.25">
      <c r="A238" s="52" t="s">
        <v>12</v>
      </c>
      <c r="B238" s="5" t="s">
        <v>97</v>
      </c>
      <c r="C238" s="19">
        <v>200</v>
      </c>
      <c r="D238" s="19">
        <v>11.2</v>
      </c>
      <c r="E238" s="19">
        <v>14.4</v>
      </c>
      <c r="F238" s="19">
        <v>55</v>
      </c>
      <c r="G238" s="19">
        <v>394.4</v>
      </c>
      <c r="H238" s="18" t="s">
        <v>14</v>
      </c>
    </row>
    <row r="239" spans="1:8" x14ac:dyDescent="0.25">
      <c r="A239" s="53"/>
      <c r="B239" s="5" t="s">
        <v>146</v>
      </c>
      <c r="C239" s="19">
        <v>50</v>
      </c>
      <c r="D239" s="19">
        <v>7.95</v>
      </c>
      <c r="E239" s="19">
        <v>7.2</v>
      </c>
      <c r="F239" s="19">
        <v>8</v>
      </c>
      <c r="G239" s="18">
        <v>128.6</v>
      </c>
      <c r="H239" s="18" t="s">
        <v>16</v>
      </c>
    </row>
    <row r="240" spans="1:8" x14ac:dyDescent="0.25">
      <c r="A240" s="53"/>
      <c r="B240" s="5" t="s">
        <v>72</v>
      </c>
      <c r="C240" s="19">
        <v>50</v>
      </c>
      <c r="D240" s="19">
        <v>4.6500000000000004</v>
      </c>
      <c r="E240" s="19">
        <v>5.55</v>
      </c>
      <c r="F240" s="19">
        <v>5.6</v>
      </c>
      <c r="G240" s="18">
        <v>90.95</v>
      </c>
      <c r="H240" s="18" t="s">
        <v>73</v>
      </c>
    </row>
    <row r="241" spans="1:8" x14ac:dyDescent="0.25">
      <c r="A241" s="53"/>
      <c r="B241" s="5" t="s">
        <v>9</v>
      </c>
      <c r="C241" s="19">
        <v>50</v>
      </c>
      <c r="D241" s="19">
        <v>4.1500000000000004</v>
      </c>
      <c r="E241" s="19">
        <v>4.8499999999999996</v>
      </c>
      <c r="F241" s="19">
        <v>24</v>
      </c>
      <c r="G241" s="18">
        <v>156.25</v>
      </c>
      <c r="H241" s="18">
        <v>0</v>
      </c>
    </row>
    <row r="242" spans="1:8" x14ac:dyDescent="0.25">
      <c r="A242" s="54"/>
      <c r="B242" s="5" t="s">
        <v>30</v>
      </c>
      <c r="C242" s="19">
        <v>200</v>
      </c>
      <c r="D242" s="19">
        <v>0.2</v>
      </c>
      <c r="E242" s="19">
        <v>0</v>
      </c>
      <c r="F242" s="19">
        <v>11.2</v>
      </c>
      <c r="G242" s="18">
        <v>45.6</v>
      </c>
      <c r="H242" s="18" t="s">
        <v>29</v>
      </c>
    </row>
    <row r="243" spans="1:8" ht="30" x14ac:dyDescent="0.25">
      <c r="A243" s="35" t="s">
        <v>13</v>
      </c>
      <c r="B243" s="6"/>
      <c r="C243" s="18">
        <f>SUM(C238:C242)</f>
        <v>550</v>
      </c>
      <c r="D243" s="18">
        <f>SUM(D238:D242)</f>
        <v>28.149999999999995</v>
      </c>
      <c r="E243" s="18">
        <f>SUM(E238:E242)</f>
        <v>32</v>
      </c>
      <c r="F243" s="18">
        <f>SUM(F238:F242)</f>
        <v>103.8</v>
      </c>
      <c r="G243" s="18">
        <f>SUM(G238:G242)</f>
        <v>815.80000000000007</v>
      </c>
      <c r="H243" s="18"/>
    </row>
    <row r="244" spans="1:8" x14ac:dyDescent="0.25">
      <c r="A244" s="68"/>
      <c r="B244" s="69"/>
      <c r="C244" s="69"/>
      <c r="D244" s="69"/>
      <c r="E244" s="69"/>
      <c r="F244" s="69"/>
      <c r="G244" s="69"/>
      <c r="H244" s="70"/>
    </row>
    <row r="245" spans="1:8" x14ac:dyDescent="0.25">
      <c r="A245" s="47" t="s">
        <v>54</v>
      </c>
      <c r="B245" s="5" t="s">
        <v>98</v>
      </c>
      <c r="C245" s="19">
        <v>250</v>
      </c>
      <c r="D245" s="19">
        <v>9.1999999999999993</v>
      </c>
      <c r="E245" s="19">
        <v>4.5999999999999996</v>
      </c>
      <c r="F245" s="19">
        <v>12.1</v>
      </c>
      <c r="G245" s="18">
        <v>126.6</v>
      </c>
      <c r="H245" s="18" t="s">
        <v>101</v>
      </c>
    </row>
    <row r="246" spans="1:8" x14ac:dyDescent="0.25">
      <c r="A246" s="48"/>
      <c r="B246" s="6" t="s">
        <v>136</v>
      </c>
      <c r="C246" s="18">
        <v>50</v>
      </c>
      <c r="D246" s="18">
        <v>1.2</v>
      </c>
      <c r="E246" s="18">
        <v>5.4</v>
      </c>
      <c r="F246" s="18">
        <v>3.3</v>
      </c>
      <c r="G246" s="18">
        <v>66.599999999999994</v>
      </c>
      <c r="H246" s="18" t="s">
        <v>137</v>
      </c>
    </row>
    <row r="247" spans="1:8" x14ac:dyDescent="0.25">
      <c r="A247" s="48"/>
      <c r="B247" s="5" t="s">
        <v>99</v>
      </c>
      <c r="C247" s="19">
        <v>100</v>
      </c>
      <c r="D247" s="19">
        <v>7</v>
      </c>
      <c r="E247" s="19">
        <v>18.899999999999999</v>
      </c>
      <c r="F247" s="19">
        <v>17.100000000000001</v>
      </c>
      <c r="G247" s="18">
        <v>266.5</v>
      </c>
      <c r="H247" s="18" t="s">
        <v>102</v>
      </c>
    </row>
    <row r="248" spans="1:8" x14ac:dyDescent="0.25">
      <c r="A248" s="48"/>
      <c r="B248" s="5" t="s">
        <v>49</v>
      </c>
      <c r="C248" s="19">
        <v>150</v>
      </c>
      <c r="D248" s="19">
        <v>3.6</v>
      </c>
      <c r="E248" s="19">
        <v>6</v>
      </c>
      <c r="F248" s="19">
        <v>37.049999999999997</v>
      </c>
      <c r="G248" s="18">
        <v>216.6</v>
      </c>
      <c r="H248" s="18" t="s">
        <v>35</v>
      </c>
    </row>
    <row r="249" spans="1:8" x14ac:dyDescent="0.25">
      <c r="A249" s="48"/>
      <c r="B249" s="5" t="s">
        <v>100</v>
      </c>
      <c r="C249" s="19">
        <v>100</v>
      </c>
      <c r="D249" s="19">
        <v>0.6</v>
      </c>
      <c r="E249" s="19">
        <v>0.1</v>
      </c>
      <c r="F249" s="19">
        <v>2</v>
      </c>
      <c r="G249" s="18">
        <v>11.3</v>
      </c>
      <c r="H249" s="18">
        <v>0</v>
      </c>
    </row>
    <row r="250" spans="1:8" x14ac:dyDescent="0.25">
      <c r="A250" s="48"/>
      <c r="B250" s="5" t="s">
        <v>65</v>
      </c>
      <c r="C250" s="19">
        <v>200</v>
      </c>
      <c r="D250" s="19">
        <v>0.6</v>
      </c>
      <c r="E250" s="19">
        <v>0</v>
      </c>
      <c r="F250" s="19">
        <v>28.9</v>
      </c>
      <c r="G250" s="18">
        <v>118</v>
      </c>
      <c r="H250" s="18" t="s">
        <v>64</v>
      </c>
    </row>
    <row r="251" spans="1:8" x14ac:dyDescent="0.25">
      <c r="A251" s="49"/>
      <c r="B251" s="5" t="s">
        <v>41</v>
      </c>
      <c r="C251" s="19">
        <v>50</v>
      </c>
      <c r="D251" s="19">
        <v>3.5</v>
      </c>
      <c r="E251" s="19">
        <v>0.55000000000000004</v>
      </c>
      <c r="F251" s="19">
        <v>20.5</v>
      </c>
      <c r="G251" s="18">
        <v>100.95</v>
      </c>
      <c r="H251" s="18"/>
    </row>
    <row r="252" spans="1:8" ht="30" x14ac:dyDescent="0.25">
      <c r="A252" s="35" t="s">
        <v>21</v>
      </c>
      <c r="B252" s="6"/>
      <c r="C252" s="18">
        <f>SUM(C245:C251)</f>
        <v>900</v>
      </c>
      <c r="D252" s="18">
        <f>SUM(D245:D251)</f>
        <v>25.700000000000003</v>
      </c>
      <c r="E252" s="18">
        <f>SUM(E245:E251)</f>
        <v>35.549999999999997</v>
      </c>
      <c r="F252" s="18">
        <f>SUM(F245:F251)</f>
        <v>120.94999999999999</v>
      </c>
      <c r="G252" s="18">
        <f>SUM(G245:G251)</f>
        <v>906.55</v>
      </c>
      <c r="H252" s="18"/>
    </row>
    <row r="253" spans="1:8" x14ac:dyDescent="0.25">
      <c r="A253" s="50" t="s">
        <v>23</v>
      </c>
      <c r="B253" s="51"/>
      <c r="C253" s="18">
        <v>1450</v>
      </c>
      <c r="D253" s="18">
        <f>(D243+D252)</f>
        <v>53.849999999999994</v>
      </c>
      <c r="E253" s="18">
        <f>(E243+E252)</f>
        <v>67.55</v>
      </c>
      <c r="F253" s="18">
        <f>(F243+F252)</f>
        <v>224.75</v>
      </c>
      <c r="G253" s="18">
        <f>(G243+G252)</f>
        <v>1722.35</v>
      </c>
      <c r="H253" s="18"/>
    </row>
    <row r="254" spans="1:8" x14ac:dyDescent="0.25">
      <c r="A254" s="8"/>
      <c r="B254" s="8"/>
      <c r="C254" s="18"/>
      <c r="D254" s="18"/>
      <c r="E254" s="18"/>
      <c r="F254" s="18"/>
      <c r="G254" s="18"/>
      <c r="H254" s="18"/>
    </row>
    <row r="255" spans="1:8" x14ac:dyDescent="0.25">
      <c r="A255" s="50" t="s">
        <v>66</v>
      </c>
      <c r="B255" s="51"/>
      <c r="C255" s="18"/>
      <c r="D255" s="18">
        <f>(D179+D205+D220+D236+D253)</f>
        <v>233.39999999999998</v>
      </c>
      <c r="E255" s="18">
        <f>(E179+E205+E220+E236+E253)</f>
        <v>269.15999999999997</v>
      </c>
      <c r="F255" s="18">
        <f>(F179+F205+F220+F236+F253)</f>
        <v>924.86999999999989</v>
      </c>
      <c r="G255" s="18">
        <f>(G179+G205+G220+G236+G253)</f>
        <v>7133.75</v>
      </c>
      <c r="H255" s="18"/>
    </row>
    <row r="256" spans="1:8" x14ac:dyDescent="0.25">
      <c r="A256" s="73" t="s">
        <v>153</v>
      </c>
      <c r="B256" s="73"/>
      <c r="C256" s="73"/>
      <c r="D256" s="73"/>
      <c r="E256" s="73"/>
      <c r="F256" s="73"/>
      <c r="G256" s="73"/>
      <c r="H256" s="16"/>
    </row>
    <row r="257" spans="1:8" x14ac:dyDescent="0.25">
      <c r="A257" s="58" t="s">
        <v>154</v>
      </c>
      <c r="B257" s="58"/>
      <c r="C257" s="58"/>
      <c r="D257" s="58"/>
      <c r="E257" s="58"/>
      <c r="F257" s="58"/>
      <c r="G257" s="58"/>
      <c r="H257" s="16"/>
    </row>
    <row r="258" spans="1:8" x14ac:dyDescent="0.25">
      <c r="A258" s="62" t="s">
        <v>4</v>
      </c>
      <c r="B258" s="62" t="s">
        <v>5</v>
      </c>
      <c r="C258" s="62" t="s">
        <v>6</v>
      </c>
      <c r="D258" s="62" t="s">
        <v>0</v>
      </c>
      <c r="E258" s="62"/>
      <c r="F258" s="62"/>
      <c r="G258" s="62" t="s">
        <v>138</v>
      </c>
      <c r="H258" s="62" t="s">
        <v>7</v>
      </c>
    </row>
    <row r="259" spans="1:8" x14ac:dyDescent="0.25">
      <c r="A259" s="62"/>
      <c r="B259" s="62"/>
      <c r="C259" s="62"/>
      <c r="D259" s="19" t="s">
        <v>1</v>
      </c>
      <c r="E259" s="19" t="s">
        <v>2</v>
      </c>
      <c r="F259" s="19" t="s">
        <v>3</v>
      </c>
      <c r="G259" s="62"/>
      <c r="H259" s="62"/>
    </row>
    <row r="260" spans="1:8" ht="30" x14ac:dyDescent="0.25">
      <c r="A260" s="19" t="s">
        <v>67</v>
      </c>
      <c r="B260" s="30"/>
      <c r="C260" s="30"/>
      <c r="D260" s="30"/>
      <c r="E260" s="30"/>
      <c r="F260" s="30"/>
      <c r="G260" s="31"/>
      <c r="H260" s="30"/>
    </row>
    <row r="261" spans="1:8" ht="30" x14ac:dyDescent="0.25">
      <c r="A261" s="53" t="s">
        <v>12</v>
      </c>
      <c r="B261" s="5" t="s">
        <v>103</v>
      </c>
      <c r="C261" s="19">
        <v>250</v>
      </c>
      <c r="D261" s="19">
        <v>7.1</v>
      </c>
      <c r="E261" s="19">
        <v>10.9</v>
      </c>
      <c r="F261" s="19">
        <v>34</v>
      </c>
      <c r="G261" s="18">
        <v>262.5</v>
      </c>
      <c r="H261" s="18" t="s">
        <v>26</v>
      </c>
    </row>
    <row r="262" spans="1:8" x14ac:dyDescent="0.25">
      <c r="A262" s="53"/>
      <c r="B262" s="5" t="s">
        <v>75</v>
      </c>
      <c r="C262" s="19">
        <v>60</v>
      </c>
      <c r="D262" s="19">
        <v>5.0999999999999996</v>
      </c>
      <c r="E262" s="19">
        <v>4.5999999999999996</v>
      </c>
      <c r="F262" s="19">
        <v>0.3</v>
      </c>
      <c r="G262" s="18">
        <v>63</v>
      </c>
      <c r="H262" s="18" t="s">
        <v>76</v>
      </c>
    </row>
    <row r="263" spans="1:8" x14ac:dyDescent="0.25">
      <c r="A263" s="53"/>
      <c r="B263" s="5" t="s">
        <v>9</v>
      </c>
      <c r="C263" s="19">
        <v>40</v>
      </c>
      <c r="D263" s="19">
        <v>3.32</v>
      </c>
      <c r="E263" s="19">
        <v>3.88</v>
      </c>
      <c r="F263" s="19">
        <v>19.2</v>
      </c>
      <c r="G263" s="18">
        <v>125</v>
      </c>
      <c r="H263" s="18">
        <v>0</v>
      </c>
    </row>
    <row r="264" spans="1:8" x14ac:dyDescent="0.25">
      <c r="A264" s="53"/>
      <c r="B264" s="5" t="s">
        <v>46</v>
      </c>
      <c r="C264" s="19">
        <v>200</v>
      </c>
      <c r="D264" s="19">
        <v>0.2</v>
      </c>
      <c r="E264" s="19">
        <v>0</v>
      </c>
      <c r="F264" s="19">
        <v>13.8</v>
      </c>
      <c r="G264" s="18">
        <v>56</v>
      </c>
      <c r="H264" s="18" t="s">
        <v>45</v>
      </c>
    </row>
    <row r="265" spans="1:8" ht="30" x14ac:dyDescent="0.25">
      <c r="A265" s="35" t="s">
        <v>13</v>
      </c>
      <c r="B265" s="11"/>
      <c r="C265" s="18">
        <f>SUM(C261:C264)</f>
        <v>550</v>
      </c>
      <c r="D265" s="18">
        <f>SUM(D261:D264)</f>
        <v>15.719999999999999</v>
      </c>
      <c r="E265" s="18">
        <f>SUM(E261:E264)</f>
        <v>19.38</v>
      </c>
      <c r="F265" s="18">
        <f>SUM(F261:F264)</f>
        <v>67.3</v>
      </c>
      <c r="G265" s="18">
        <f>SUM(G261:G264)</f>
        <v>506.5</v>
      </c>
      <c r="H265" s="19"/>
    </row>
    <row r="266" spans="1:8" x14ac:dyDescent="0.25">
      <c r="A266" s="63"/>
      <c r="B266" s="64"/>
      <c r="C266" s="64"/>
      <c r="D266" s="64"/>
      <c r="E266" s="64"/>
      <c r="F266" s="64"/>
      <c r="G266" s="64"/>
      <c r="H266" s="65"/>
    </row>
    <row r="267" spans="1:8" x14ac:dyDescent="0.25">
      <c r="A267" s="52" t="s">
        <v>22</v>
      </c>
      <c r="B267" s="5" t="s">
        <v>104</v>
      </c>
      <c r="C267" s="18">
        <v>250</v>
      </c>
      <c r="D267" s="18">
        <v>7.6</v>
      </c>
      <c r="E267" s="18">
        <v>5.7</v>
      </c>
      <c r="F267" s="18">
        <v>20</v>
      </c>
      <c r="G267" s="18">
        <v>161.69999999999999</v>
      </c>
      <c r="H267" s="18" t="s">
        <v>107</v>
      </c>
    </row>
    <row r="268" spans="1:8" x14ac:dyDescent="0.25">
      <c r="A268" s="53"/>
      <c r="B268" s="5" t="s">
        <v>105</v>
      </c>
      <c r="C268" s="18">
        <v>100</v>
      </c>
      <c r="D268" s="18">
        <v>13.8</v>
      </c>
      <c r="E268" s="18">
        <v>16.100000000000001</v>
      </c>
      <c r="F268" s="18">
        <v>13.1</v>
      </c>
      <c r="G268" s="18">
        <v>252.5</v>
      </c>
      <c r="H268" s="18" t="s">
        <v>108</v>
      </c>
    </row>
    <row r="269" spans="1:8" x14ac:dyDescent="0.25">
      <c r="A269" s="53"/>
      <c r="B269" s="5" t="s">
        <v>97</v>
      </c>
      <c r="C269" s="18">
        <v>200</v>
      </c>
      <c r="D269" s="18">
        <v>10.5</v>
      </c>
      <c r="E269" s="18">
        <v>13.5</v>
      </c>
      <c r="F269" s="18">
        <v>51.56</v>
      </c>
      <c r="G269" s="18">
        <v>369.74</v>
      </c>
      <c r="H269" s="18" t="s">
        <v>14</v>
      </c>
    </row>
    <row r="270" spans="1:8" ht="30" x14ac:dyDescent="0.25">
      <c r="A270" s="53"/>
      <c r="B270" s="5" t="s">
        <v>106</v>
      </c>
      <c r="C270" s="18">
        <v>100</v>
      </c>
      <c r="D270" s="18">
        <v>1.5</v>
      </c>
      <c r="E270" s="18">
        <v>4</v>
      </c>
      <c r="F270" s="18">
        <v>8.1999999999999993</v>
      </c>
      <c r="G270" s="18">
        <v>74.8</v>
      </c>
      <c r="H270" s="18" t="s">
        <v>17</v>
      </c>
    </row>
    <row r="271" spans="1:8" x14ac:dyDescent="0.25">
      <c r="A271" s="53"/>
      <c r="B271" s="5" t="s">
        <v>41</v>
      </c>
      <c r="C271" s="18">
        <v>50</v>
      </c>
      <c r="D271" s="18">
        <v>3.5</v>
      </c>
      <c r="E271" s="18">
        <v>0.55000000000000004</v>
      </c>
      <c r="F271" s="18">
        <v>20.5</v>
      </c>
      <c r="G271" s="18">
        <v>100.95</v>
      </c>
      <c r="H271" s="18"/>
    </row>
    <row r="272" spans="1:8" s="4" customFormat="1" x14ac:dyDescent="0.25">
      <c r="A272" s="53"/>
      <c r="B272" s="5" t="s">
        <v>52</v>
      </c>
      <c r="C272" s="18">
        <v>200</v>
      </c>
      <c r="D272" s="18">
        <v>0.6</v>
      </c>
      <c r="E272" s="18">
        <v>0</v>
      </c>
      <c r="F272" s="18">
        <v>28.9</v>
      </c>
      <c r="G272" s="18">
        <v>118</v>
      </c>
      <c r="H272" s="18" t="s">
        <v>51</v>
      </c>
    </row>
    <row r="273" spans="1:8" x14ac:dyDescent="0.25">
      <c r="A273" s="54"/>
      <c r="B273" s="5" t="s">
        <v>151</v>
      </c>
      <c r="C273" s="18">
        <v>130</v>
      </c>
      <c r="D273" s="18">
        <v>0.5</v>
      </c>
      <c r="E273" s="18">
        <v>0.5</v>
      </c>
      <c r="F273" s="18">
        <v>12.7</v>
      </c>
      <c r="G273" s="19">
        <v>130</v>
      </c>
      <c r="H273" s="18"/>
    </row>
    <row r="274" spans="1:8" ht="30" x14ac:dyDescent="0.25">
      <c r="A274" s="35" t="s">
        <v>21</v>
      </c>
      <c r="B274" s="6"/>
      <c r="C274" s="18">
        <f>SUM(C267:C273)</f>
        <v>1030</v>
      </c>
      <c r="D274" s="18">
        <f>SUM(D267:D273)</f>
        <v>38</v>
      </c>
      <c r="E274" s="18">
        <f>SUM(E267:E273)</f>
        <v>40.349999999999994</v>
      </c>
      <c r="F274" s="18">
        <f>SUM(F267:F273)</f>
        <v>154.95999999999998</v>
      </c>
      <c r="G274" s="18">
        <f>SUM(G267:G273)</f>
        <v>1207.69</v>
      </c>
      <c r="H274" s="19"/>
    </row>
    <row r="275" spans="1:8" x14ac:dyDescent="0.25">
      <c r="A275" s="50" t="s">
        <v>23</v>
      </c>
      <c r="B275" s="51"/>
      <c r="C275" s="18">
        <v>1580</v>
      </c>
      <c r="D275" s="18">
        <f>D274+D265</f>
        <v>53.72</v>
      </c>
      <c r="E275" s="18">
        <f t="shared" ref="E275:G275" si="6">E274+E265</f>
        <v>59.72999999999999</v>
      </c>
      <c r="F275" s="18">
        <f t="shared" si="6"/>
        <v>222.26</v>
      </c>
      <c r="G275" s="18">
        <f t="shared" si="6"/>
        <v>1714.19</v>
      </c>
      <c r="H275" s="24"/>
    </row>
    <row r="276" spans="1:8" x14ac:dyDescent="0.25">
      <c r="A276" s="18" t="s">
        <v>70</v>
      </c>
      <c r="B276" s="8"/>
      <c r="C276" s="24"/>
      <c r="D276" s="24"/>
      <c r="E276" s="24"/>
      <c r="F276" s="24"/>
      <c r="G276" s="24"/>
      <c r="H276" s="24"/>
    </row>
    <row r="277" spans="1:8" x14ac:dyDescent="0.25">
      <c r="A277" s="47" t="s">
        <v>71</v>
      </c>
      <c r="B277" s="5" t="s">
        <v>109</v>
      </c>
      <c r="C277" s="19">
        <v>100</v>
      </c>
      <c r="D277" s="19">
        <v>11.1</v>
      </c>
      <c r="E277" s="19">
        <v>13.9</v>
      </c>
      <c r="F277" s="19">
        <v>1.6</v>
      </c>
      <c r="G277" s="19">
        <v>175.9</v>
      </c>
      <c r="H277" s="18" t="s">
        <v>111</v>
      </c>
    </row>
    <row r="278" spans="1:8" x14ac:dyDescent="0.25">
      <c r="A278" s="48"/>
      <c r="B278" s="5" t="s">
        <v>110</v>
      </c>
      <c r="C278" s="19">
        <v>200</v>
      </c>
      <c r="D278" s="19">
        <v>18.399999999999999</v>
      </c>
      <c r="E278" s="19">
        <v>12.4</v>
      </c>
      <c r="F278" s="19">
        <v>42.4</v>
      </c>
      <c r="G278" s="19">
        <v>354.8</v>
      </c>
      <c r="H278" s="18" t="s">
        <v>112</v>
      </c>
    </row>
    <row r="279" spans="1:8" x14ac:dyDescent="0.25">
      <c r="A279" s="48"/>
      <c r="B279" s="5" t="s">
        <v>8</v>
      </c>
      <c r="C279" s="19">
        <v>200</v>
      </c>
      <c r="D279" s="19">
        <v>0.4</v>
      </c>
      <c r="E279" s="19">
        <v>0.2</v>
      </c>
      <c r="F279" s="19">
        <v>23.8</v>
      </c>
      <c r="G279" s="19">
        <v>98.6</v>
      </c>
      <c r="H279" s="18" t="s">
        <v>113</v>
      </c>
    </row>
    <row r="280" spans="1:8" x14ac:dyDescent="0.25">
      <c r="A280" s="49"/>
      <c r="B280" s="5" t="s">
        <v>9</v>
      </c>
      <c r="C280" s="19">
        <v>50</v>
      </c>
      <c r="D280" s="19">
        <v>4.1500000000000004</v>
      </c>
      <c r="E280" s="19">
        <v>0.6</v>
      </c>
      <c r="F280" s="19">
        <v>24</v>
      </c>
      <c r="G280" s="19">
        <v>118</v>
      </c>
      <c r="H280" s="18">
        <v>0</v>
      </c>
    </row>
    <row r="281" spans="1:8" ht="30" x14ac:dyDescent="0.25">
      <c r="A281" s="19" t="s">
        <v>13</v>
      </c>
      <c r="B281" s="9"/>
      <c r="C281" s="18">
        <f>SUM(C277:C280)</f>
        <v>550</v>
      </c>
      <c r="D281" s="18">
        <f>SUM(D277:D280)</f>
        <v>34.049999999999997</v>
      </c>
      <c r="E281" s="18">
        <f>SUM(E277:E280)</f>
        <v>27.1</v>
      </c>
      <c r="F281" s="18">
        <f>SUM(F277:F280)</f>
        <v>91.8</v>
      </c>
      <c r="G281" s="18">
        <f>SUM(G277:G280)</f>
        <v>747.30000000000007</v>
      </c>
      <c r="H281" s="24"/>
    </row>
    <row r="282" spans="1:8" x14ac:dyDescent="0.25">
      <c r="A282" s="68"/>
      <c r="B282" s="69"/>
      <c r="C282" s="69"/>
      <c r="D282" s="69"/>
      <c r="E282" s="69"/>
      <c r="F282" s="69"/>
      <c r="G282" s="69"/>
      <c r="H282" s="70"/>
    </row>
    <row r="283" spans="1:8" ht="30" x14ac:dyDescent="0.25">
      <c r="A283" s="48"/>
      <c r="B283" s="5" t="s">
        <v>114</v>
      </c>
      <c r="C283" s="19">
        <v>250</v>
      </c>
      <c r="D283" s="19">
        <v>2.4700000000000002</v>
      </c>
      <c r="E283" s="19">
        <v>5.05</v>
      </c>
      <c r="F283" s="19">
        <v>18.38</v>
      </c>
      <c r="G283" s="19">
        <v>128.85</v>
      </c>
      <c r="H283" s="18" t="s">
        <v>118</v>
      </c>
    </row>
    <row r="284" spans="1:8" ht="30" x14ac:dyDescent="0.25">
      <c r="A284" s="48"/>
      <c r="B284" s="5" t="s">
        <v>115</v>
      </c>
      <c r="C284" s="19">
        <v>100</v>
      </c>
      <c r="D284" s="19">
        <v>13.7</v>
      </c>
      <c r="E284" s="19">
        <v>8.1</v>
      </c>
      <c r="F284" s="19">
        <v>14.6</v>
      </c>
      <c r="G284" s="19">
        <v>186.1</v>
      </c>
      <c r="H284" s="18" t="s">
        <v>119</v>
      </c>
    </row>
    <row r="285" spans="1:8" x14ac:dyDescent="0.25">
      <c r="A285" s="48"/>
      <c r="B285" s="5" t="s">
        <v>116</v>
      </c>
      <c r="C285" s="19">
        <v>50</v>
      </c>
      <c r="D285" s="19">
        <v>1.3</v>
      </c>
      <c r="E285" s="19">
        <v>2.4</v>
      </c>
      <c r="F285" s="19">
        <v>4.2</v>
      </c>
      <c r="G285" s="19">
        <v>43.6</v>
      </c>
      <c r="H285" s="18" t="s">
        <v>120</v>
      </c>
    </row>
    <row r="286" spans="1:8" x14ac:dyDescent="0.25">
      <c r="A286" s="48"/>
      <c r="B286" s="5" t="s">
        <v>117</v>
      </c>
      <c r="C286" s="19">
        <v>150</v>
      </c>
      <c r="D286" s="19">
        <v>3.64</v>
      </c>
      <c r="E286" s="19">
        <v>9.9</v>
      </c>
      <c r="F286" s="19">
        <v>34</v>
      </c>
      <c r="G286" s="19">
        <v>239.66</v>
      </c>
      <c r="H286" s="18" t="s">
        <v>121</v>
      </c>
    </row>
    <row r="287" spans="1:8" x14ac:dyDescent="0.25">
      <c r="A287" s="48"/>
      <c r="B287" s="7" t="s">
        <v>78</v>
      </c>
      <c r="C287" s="19">
        <v>100</v>
      </c>
      <c r="D287" s="19">
        <v>1.4</v>
      </c>
      <c r="E287" s="19">
        <v>3.6</v>
      </c>
      <c r="F287" s="19">
        <v>7.2</v>
      </c>
      <c r="G287" s="19">
        <v>66.8</v>
      </c>
      <c r="H287" s="18" t="s">
        <v>50</v>
      </c>
    </row>
    <row r="288" spans="1:8" x14ac:dyDescent="0.25">
      <c r="A288" s="48"/>
      <c r="B288" s="12" t="s">
        <v>41</v>
      </c>
      <c r="C288" s="19">
        <v>50</v>
      </c>
      <c r="D288" s="19">
        <v>3.5</v>
      </c>
      <c r="E288" s="19">
        <v>0.55000000000000004</v>
      </c>
      <c r="F288" s="19">
        <v>20.5</v>
      </c>
      <c r="G288" s="19">
        <v>100.95</v>
      </c>
      <c r="H288" s="18"/>
    </row>
    <row r="289" spans="1:8" x14ac:dyDescent="0.25">
      <c r="A289" s="48"/>
      <c r="B289" s="5" t="s">
        <v>20</v>
      </c>
      <c r="C289" s="19">
        <v>200</v>
      </c>
      <c r="D289" s="19">
        <v>0.9</v>
      </c>
      <c r="E289" s="19">
        <v>0</v>
      </c>
      <c r="F289" s="19">
        <v>23.8</v>
      </c>
      <c r="G289" s="19">
        <v>98.8</v>
      </c>
      <c r="H289" s="18" t="s">
        <v>19</v>
      </c>
    </row>
    <row r="290" spans="1:8" ht="30" x14ac:dyDescent="0.25">
      <c r="A290" s="5" t="s">
        <v>21</v>
      </c>
      <c r="B290" s="6"/>
      <c r="C290" s="18">
        <f>SUM(C283:C289)</f>
        <v>900</v>
      </c>
      <c r="D290" s="18">
        <f>SUM(D283:D289)</f>
        <v>26.909999999999997</v>
      </c>
      <c r="E290" s="18">
        <f>SUM(E283:E289)</f>
        <v>29.6</v>
      </c>
      <c r="F290" s="18">
        <f>SUM(F283:F289)</f>
        <v>122.68</v>
      </c>
      <c r="G290" s="18">
        <f>SUM(G283:G289)</f>
        <v>864.76</v>
      </c>
      <c r="H290" s="18"/>
    </row>
    <row r="291" spans="1:8" x14ac:dyDescent="0.25">
      <c r="A291" s="50" t="s">
        <v>23</v>
      </c>
      <c r="B291" s="51"/>
      <c r="C291" s="18">
        <v>1450</v>
      </c>
      <c r="D291" s="18">
        <f>D281+D290</f>
        <v>60.959999999999994</v>
      </c>
      <c r="E291" s="18">
        <f>E281+E290</f>
        <v>56.7</v>
      </c>
      <c r="F291" s="18">
        <f>F281+F290</f>
        <v>214.48000000000002</v>
      </c>
      <c r="G291" s="18">
        <f>G281+G290</f>
        <v>1612.06</v>
      </c>
      <c r="H291" s="24"/>
    </row>
    <row r="292" spans="1:8" x14ac:dyDescent="0.25">
      <c r="A292" s="6" t="s">
        <v>25</v>
      </c>
      <c r="B292" s="8"/>
      <c r="C292" s="8"/>
      <c r="D292" s="8"/>
      <c r="E292" s="8"/>
      <c r="F292" s="8"/>
      <c r="G292" s="8"/>
      <c r="H292" s="8"/>
    </row>
    <row r="293" spans="1:8" x14ac:dyDescent="0.25">
      <c r="A293" s="47" t="s">
        <v>71</v>
      </c>
      <c r="B293" s="5" t="s">
        <v>122</v>
      </c>
      <c r="C293" s="19">
        <v>200</v>
      </c>
      <c r="D293" s="19">
        <v>10.8</v>
      </c>
      <c r="E293" s="19">
        <v>13.44</v>
      </c>
      <c r="F293" s="19">
        <v>42.6</v>
      </c>
      <c r="G293" s="18">
        <v>334.56</v>
      </c>
      <c r="H293" s="18" t="s">
        <v>68</v>
      </c>
    </row>
    <row r="294" spans="1:8" x14ac:dyDescent="0.25">
      <c r="A294" s="48"/>
      <c r="B294" s="5" t="s">
        <v>18</v>
      </c>
      <c r="C294" s="19">
        <v>100</v>
      </c>
      <c r="D294" s="19">
        <v>1.83</v>
      </c>
      <c r="E294" s="19">
        <v>5.16</v>
      </c>
      <c r="F294" s="19">
        <v>8.9</v>
      </c>
      <c r="G294" s="18">
        <v>89.36</v>
      </c>
      <c r="H294" s="18" t="s">
        <v>17</v>
      </c>
    </row>
    <row r="295" spans="1:8" x14ac:dyDescent="0.25">
      <c r="A295" s="48"/>
      <c r="B295" s="5" t="s">
        <v>30</v>
      </c>
      <c r="C295" s="19">
        <v>200</v>
      </c>
      <c r="D295" s="19">
        <v>0.2</v>
      </c>
      <c r="E295" s="19">
        <v>0</v>
      </c>
      <c r="F295" s="19">
        <v>11.2</v>
      </c>
      <c r="G295" s="18">
        <v>45.6</v>
      </c>
      <c r="H295" s="18" t="s">
        <v>29</v>
      </c>
    </row>
    <row r="296" spans="1:8" x14ac:dyDescent="0.25">
      <c r="A296" s="49"/>
      <c r="B296" s="5" t="s">
        <v>9</v>
      </c>
      <c r="C296" s="19">
        <v>50</v>
      </c>
      <c r="D296" s="19">
        <v>4.1500000000000004</v>
      </c>
      <c r="E296" s="19">
        <v>0.6</v>
      </c>
      <c r="F296" s="19">
        <v>24</v>
      </c>
      <c r="G296" s="18">
        <v>118</v>
      </c>
      <c r="H296" s="18">
        <v>0</v>
      </c>
    </row>
    <row r="297" spans="1:8" ht="30" x14ac:dyDescent="0.25">
      <c r="A297" s="41" t="s">
        <v>13</v>
      </c>
      <c r="B297" s="8"/>
      <c r="C297" s="18">
        <f>SUM(C293:C296)</f>
        <v>550</v>
      </c>
      <c r="D297" s="18">
        <f>SUM(D293:D296)</f>
        <v>16.98</v>
      </c>
      <c r="E297" s="18">
        <f>SUM(E293:E296)</f>
        <v>19.200000000000003</v>
      </c>
      <c r="F297" s="18">
        <f>SUM(F293:F296)</f>
        <v>86.7</v>
      </c>
      <c r="G297" s="18">
        <f>SUM(G293:G296)</f>
        <v>587.52</v>
      </c>
      <c r="H297" s="24"/>
    </row>
    <row r="298" spans="1:8" x14ac:dyDescent="0.25">
      <c r="A298" s="68"/>
      <c r="B298" s="69"/>
      <c r="C298" s="69"/>
      <c r="D298" s="69"/>
      <c r="E298" s="69"/>
      <c r="F298" s="69"/>
      <c r="G298" s="69"/>
      <c r="H298" s="70"/>
    </row>
    <row r="299" spans="1:8" x14ac:dyDescent="0.25">
      <c r="A299" s="47" t="s">
        <v>74</v>
      </c>
      <c r="B299" s="5" t="s">
        <v>123</v>
      </c>
      <c r="C299" s="18">
        <v>250</v>
      </c>
      <c r="D299" s="18">
        <v>2.9</v>
      </c>
      <c r="E299" s="18">
        <v>2.5</v>
      </c>
      <c r="F299" s="18">
        <v>21</v>
      </c>
      <c r="G299" s="18">
        <v>118.1</v>
      </c>
      <c r="H299" s="18" t="s">
        <v>61</v>
      </c>
    </row>
    <row r="300" spans="1:8" x14ac:dyDescent="0.25">
      <c r="A300" s="48"/>
      <c r="B300" s="5" t="s">
        <v>63</v>
      </c>
      <c r="C300" s="18">
        <v>100</v>
      </c>
      <c r="D300" s="18">
        <v>19.100000000000001</v>
      </c>
      <c r="E300" s="18">
        <v>17.899999999999999</v>
      </c>
      <c r="F300" s="18">
        <v>0.5</v>
      </c>
      <c r="G300" s="18">
        <v>239.5</v>
      </c>
      <c r="H300" s="18" t="s">
        <v>62</v>
      </c>
    </row>
    <row r="301" spans="1:8" x14ac:dyDescent="0.25">
      <c r="A301" s="48"/>
      <c r="B301" s="5" t="s">
        <v>124</v>
      </c>
      <c r="C301" s="18">
        <v>200</v>
      </c>
      <c r="D301" s="18">
        <v>8.1999999999999993</v>
      </c>
      <c r="E301" s="18">
        <v>12.4</v>
      </c>
      <c r="F301" s="18">
        <v>52.3</v>
      </c>
      <c r="G301" s="18">
        <v>353.6</v>
      </c>
      <c r="H301" s="18" t="s">
        <v>14</v>
      </c>
    </row>
    <row r="302" spans="1:8" ht="30" x14ac:dyDescent="0.25">
      <c r="A302" s="48"/>
      <c r="B302" s="5" t="s">
        <v>89</v>
      </c>
      <c r="C302" s="18">
        <v>100</v>
      </c>
      <c r="D302" s="18">
        <v>2.5</v>
      </c>
      <c r="E302" s="18">
        <v>3.2</v>
      </c>
      <c r="F302" s="18">
        <v>10.3</v>
      </c>
      <c r="G302" s="18">
        <v>80</v>
      </c>
      <c r="H302" s="18" t="s">
        <v>37</v>
      </c>
    </row>
    <row r="303" spans="1:8" x14ac:dyDescent="0.25">
      <c r="A303" s="48"/>
      <c r="B303" s="5" t="s">
        <v>65</v>
      </c>
      <c r="C303" s="18">
        <v>200</v>
      </c>
      <c r="D303" s="18">
        <v>0.6</v>
      </c>
      <c r="E303" s="18">
        <v>0</v>
      </c>
      <c r="F303" s="18">
        <v>28.9</v>
      </c>
      <c r="G303" s="18">
        <v>118</v>
      </c>
      <c r="H303" s="18" t="s">
        <v>64</v>
      </c>
    </row>
    <row r="304" spans="1:8" x14ac:dyDescent="0.25">
      <c r="A304" s="49"/>
      <c r="B304" s="5" t="s">
        <v>41</v>
      </c>
      <c r="C304" s="18">
        <v>50</v>
      </c>
      <c r="D304" s="18">
        <v>3.5</v>
      </c>
      <c r="E304" s="18">
        <v>0.55000000000000004</v>
      </c>
      <c r="F304" s="18">
        <v>20.5</v>
      </c>
      <c r="G304" s="18">
        <v>100.95</v>
      </c>
      <c r="H304" s="18"/>
    </row>
    <row r="305" spans="1:8" ht="30" x14ac:dyDescent="0.25">
      <c r="A305" s="35" t="s">
        <v>21</v>
      </c>
      <c r="B305" s="8"/>
      <c r="C305" s="18">
        <f>SUM(C299:C304)</f>
        <v>900</v>
      </c>
      <c r="D305" s="18">
        <f>SUM(D299:D304)</f>
        <v>36.800000000000004</v>
      </c>
      <c r="E305" s="18">
        <f>SUM(E299:E304)</f>
        <v>36.549999999999997</v>
      </c>
      <c r="F305" s="18">
        <f>SUM(F299:F304)</f>
        <v>133.5</v>
      </c>
      <c r="G305" s="18">
        <f>SUM(G299:G304)</f>
        <v>1010.1500000000001</v>
      </c>
      <c r="H305" s="24"/>
    </row>
    <row r="306" spans="1:8" x14ac:dyDescent="0.25">
      <c r="A306" s="50" t="s">
        <v>23</v>
      </c>
      <c r="B306" s="51"/>
      <c r="C306" s="18">
        <v>1450</v>
      </c>
      <c r="D306" s="18">
        <f>+D297+D305</f>
        <v>53.78</v>
      </c>
      <c r="E306" s="18">
        <f t="shared" ref="E306:G306" si="7">+E297+E305</f>
        <v>55.75</v>
      </c>
      <c r="F306" s="18">
        <f t="shared" si="7"/>
        <v>220.2</v>
      </c>
      <c r="G306" s="18">
        <f t="shared" si="7"/>
        <v>1597.67</v>
      </c>
      <c r="H306" s="24"/>
    </row>
    <row r="307" spans="1:8" x14ac:dyDescent="0.25">
      <c r="A307" s="18" t="s">
        <v>42</v>
      </c>
      <c r="B307" s="8"/>
      <c r="C307" s="8"/>
      <c r="D307" s="8"/>
      <c r="E307" s="8"/>
      <c r="F307" s="8"/>
      <c r="G307" s="8"/>
      <c r="H307" s="8"/>
    </row>
    <row r="308" spans="1:8" ht="30" x14ac:dyDescent="0.25">
      <c r="A308" s="47" t="s">
        <v>77</v>
      </c>
      <c r="B308" s="5" t="s">
        <v>125</v>
      </c>
      <c r="C308" s="19">
        <v>300</v>
      </c>
      <c r="D308" s="19">
        <v>17.55</v>
      </c>
      <c r="E308" s="19">
        <v>20.6</v>
      </c>
      <c r="F308" s="19">
        <v>50.16</v>
      </c>
      <c r="G308" s="19">
        <v>456.24</v>
      </c>
      <c r="H308" s="18" t="s">
        <v>101</v>
      </c>
    </row>
    <row r="309" spans="1:8" x14ac:dyDescent="0.25">
      <c r="A309" s="48"/>
      <c r="B309" s="5" t="s">
        <v>9</v>
      </c>
      <c r="C309" s="19">
        <v>50</v>
      </c>
      <c r="D309" s="19">
        <v>4.1500000000000004</v>
      </c>
      <c r="E309" s="19">
        <v>4.8499999999999996</v>
      </c>
      <c r="F309" s="19">
        <v>24</v>
      </c>
      <c r="G309" s="18">
        <v>156.25</v>
      </c>
      <c r="H309" s="18">
        <v>0</v>
      </c>
    </row>
    <row r="310" spans="1:8" x14ac:dyDescent="0.25">
      <c r="A310" s="48"/>
      <c r="B310" s="5" t="s">
        <v>46</v>
      </c>
      <c r="C310" s="19">
        <v>200</v>
      </c>
      <c r="D310" s="19">
        <v>0.32</v>
      </c>
      <c r="E310" s="19">
        <v>0.11</v>
      </c>
      <c r="F310" s="19">
        <v>16.420000000000002</v>
      </c>
      <c r="G310" s="18">
        <v>67.95</v>
      </c>
      <c r="H310" s="18" t="s">
        <v>45</v>
      </c>
    </row>
    <row r="311" spans="1:8" ht="30" x14ac:dyDescent="0.25">
      <c r="A311" s="19" t="s">
        <v>13</v>
      </c>
      <c r="B311" s="8"/>
      <c r="C311" s="18">
        <f>SUM(C308:C310)</f>
        <v>550</v>
      </c>
      <c r="D311" s="18">
        <f>SUM(D308:D310)</f>
        <v>22.020000000000003</v>
      </c>
      <c r="E311" s="18">
        <f>SUM(E308:E310)</f>
        <v>25.560000000000002</v>
      </c>
      <c r="F311" s="18">
        <f>SUM(F308:F310)</f>
        <v>90.58</v>
      </c>
      <c r="G311" s="18">
        <f>SUM(G308:G310)</f>
        <v>680.44</v>
      </c>
      <c r="H311" s="24"/>
    </row>
    <row r="312" spans="1:8" x14ac:dyDescent="0.25">
      <c r="A312" s="68"/>
      <c r="B312" s="69"/>
      <c r="C312" s="69"/>
      <c r="D312" s="69"/>
      <c r="E312" s="69"/>
      <c r="F312" s="69"/>
      <c r="G312" s="69"/>
      <c r="H312" s="70"/>
    </row>
    <row r="313" spans="1:8" ht="30" x14ac:dyDescent="0.25">
      <c r="A313" s="47" t="s">
        <v>74</v>
      </c>
      <c r="B313" s="5" t="s">
        <v>126</v>
      </c>
      <c r="C313" s="18">
        <v>250</v>
      </c>
      <c r="D313" s="18">
        <v>8.5</v>
      </c>
      <c r="E313" s="18">
        <v>9</v>
      </c>
      <c r="F313" s="18">
        <v>21.3</v>
      </c>
      <c r="G313" s="18">
        <v>200.2</v>
      </c>
      <c r="H313" s="18" t="s">
        <v>127</v>
      </c>
    </row>
    <row r="314" spans="1:8" x14ac:dyDescent="0.25">
      <c r="A314" s="48"/>
      <c r="B314" s="5" t="s">
        <v>146</v>
      </c>
      <c r="C314" s="18">
        <v>100</v>
      </c>
      <c r="D314" s="18">
        <v>15.9</v>
      </c>
      <c r="E314" s="18">
        <v>14.4</v>
      </c>
      <c r="F314" s="18">
        <v>16</v>
      </c>
      <c r="G314" s="18">
        <v>257.5</v>
      </c>
      <c r="H314" s="18" t="s">
        <v>16</v>
      </c>
    </row>
    <row r="315" spans="1:8" x14ac:dyDescent="0.25">
      <c r="A315" s="48"/>
      <c r="B315" s="5" t="s">
        <v>15</v>
      </c>
      <c r="C315" s="18">
        <v>200</v>
      </c>
      <c r="D315" s="18">
        <v>8.8000000000000007</v>
      </c>
      <c r="E315" s="18">
        <v>10</v>
      </c>
      <c r="F315" s="18">
        <v>51.2</v>
      </c>
      <c r="G315" s="19">
        <v>330</v>
      </c>
      <c r="H315" s="18" t="s">
        <v>14</v>
      </c>
    </row>
    <row r="316" spans="1:8" x14ac:dyDescent="0.25">
      <c r="A316" s="48"/>
      <c r="B316" s="5" t="s">
        <v>38</v>
      </c>
      <c r="C316" s="18">
        <v>100</v>
      </c>
      <c r="D316" s="18">
        <v>1.2</v>
      </c>
      <c r="E316" s="18">
        <v>2.4</v>
      </c>
      <c r="F316" s="18">
        <v>14.3</v>
      </c>
      <c r="G316" s="18">
        <v>83.6</v>
      </c>
      <c r="H316" s="18" t="s">
        <v>37</v>
      </c>
    </row>
    <row r="317" spans="1:8" x14ac:dyDescent="0.25">
      <c r="A317" s="48"/>
      <c r="B317" s="5" t="s">
        <v>20</v>
      </c>
      <c r="C317" s="18">
        <v>200</v>
      </c>
      <c r="D317" s="18">
        <v>0.9</v>
      </c>
      <c r="E317" s="18">
        <v>0</v>
      </c>
      <c r="F317" s="18">
        <v>23.8</v>
      </c>
      <c r="G317" s="18">
        <v>98.8</v>
      </c>
      <c r="H317" s="18" t="s">
        <v>19</v>
      </c>
    </row>
    <row r="318" spans="1:8" x14ac:dyDescent="0.25">
      <c r="A318" s="49"/>
      <c r="B318" s="5" t="s">
        <v>41</v>
      </c>
      <c r="C318" s="18">
        <v>50</v>
      </c>
      <c r="D318" s="18">
        <v>3.5</v>
      </c>
      <c r="E318" s="18">
        <v>0.55000000000000004</v>
      </c>
      <c r="F318" s="18">
        <v>20.5</v>
      </c>
      <c r="G318" s="18">
        <v>100.95</v>
      </c>
      <c r="H318" s="18"/>
    </row>
    <row r="319" spans="1:8" ht="30" x14ac:dyDescent="0.25">
      <c r="A319" s="19" t="s">
        <v>21</v>
      </c>
      <c r="B319" s="8"/>
      <c r="C319" s="18">
        <f>SUM(C313:C318)</f>
        <v>900</v>
      </c>
      <c r="D319" s="18">
        <f>SUM(D313:D318)</f>
        <v>38.800000000000004</v>
      </c>
      <c r="E319" s="18">
        <f>SUM(E313:E318)</f>
        <v>36.349999999999994</v>
      </c>
      <c r="F319" s="18">
        <f>SUM(F313:F318)</f>
        <v>147.1</v>
      </c>
      <c r="G319" s="18">
        <f>SUM(G313:G318)</f>
        <v>1071.05</v>
      </c>
      <c r="H319" s="24"/>
    </row>
    <row r="320" spans="1:8" x14ac:dyDescent="0.25">
      <c r="A320" s="50" t="s">
        <v>23</v>
      </c>
      <c r="B320" s="51"/>
      <c r="C320" s="18">
        <v>1450</v>
      </c>
      <c r="D320" s="18">
        <f>D311+D319</f>
        <v>60.820000000000007</v>
      </c>
      <c r="E320" s="18">
        <f t="shared" ref="E320:G320" si="8">E311+E319</f>
        <v>61.91</v>
      </c>
      <c r="F320" s="18">
        <f t="shared" si="8"/>
        <v>237.68</v>
      </c>
      <c r="G320" s="18">
        <f t="shared" si="8"/>
        <v>1751.49</v>
      </c>
      <c r="H320" s="24"/>
    </row>
    <row r="321" spans="1:8" x14ac:dyDescent="0.25">
      <c r="A321" s="18" t="s">
        <v>60</v>
      </c>
      <c r="B321" s="8"/>
      <c r="C321" s="8"/>
      <c r="D321" s="8"/>
      <c r="E321" s="8"/>
      <c r="F321" s="8"/>
      <c r="G321" s="8"/>
      <c r="H321" s="8"/>
    </row>
    <row r="322" spans="1:8" x14ac:dyDescent="0.25">
      <c r="A322" s="47" t="s">
        <v>71</v>
      </c>
      <c r="B322" s="5" t="s">
        <v>128</v>
      </c>
      <c r="C322" s="19">
        <v>250</v>
      </c>
      <c r="D322" s="19">
        <v>7.41</v>
      </c>
      <c r="E322" s="19">
        <v>10.5</v>
      </c>
      <c r="F322" s="19">
        <v>23.1</v>
      </c>
      <c r="G322" s="19">
        <v>216.54</v>
      </c>
      <c r="H322" s="18" t="s">
        <v>129</v>
      </c>
    </row>
    <row r="323" spans="1:8" x14ac:dyDescent="0.25">
      <c r="A323" s="48"/>
      <c r="B323" s="5" t="s">
        <v>28</v>
      </c>
      <c r="C323" s="19">
        <v>60</v>
      </c>
      <c r="D323" s="19">
        <v>4.6399999999999997</v>
      </c>
      <c r="E323" s="19">
        <v>1.8</v>
      </c>
      <c r="F323" s="19">
        <v>29.9</v>
      </c>
      <c r="G323" s="19">
        <v>154.36000000000001</v>
      </c>
      <c r="H323" s="18">
        <v>0</v>
      </c>
    </row>
    <row r="324" spans="1:8" x14ac:dyDescent="0.25">
      <c r="A324" s="48"/>
      <c r="B324" s="5" t="s">
        <v>92</v>
      </c>
      <c r="C324" s="19">
        <v>40</v>
      </c>
      <c r="D324" s="19">
        <v>9.33</v>
      </c>
      <c r="E324" s="19">
        <v>12.26</v>
      </c>
      <c r="F324" s="19">
        <v>0</v>
      </c>
      <c r="G324" s="19">
        <v>147.66</v>
      </c>
      <c r="H324" s="18">
        <v>0</v>
      </c>
    </row>
    <row r="325" spans="1:8" s="4" customFormat="1" x14ac:dyDescent="0.25">
      <c r="A325" s="48"/>
      <c r="B325" s="5"/>
      <c r="C325" s="19"/>
      <c r="D325" s="19"/>
      <c r="E325" s="19"/>
      <c r="F325" s="19"/>
      <c r="G325" s="19"/>
      <c r="H325" s="18"/>
    </row>
    <row r="326" spans="1:8" x14ac:dyDescent="0.25">
      <c r="A326" s="48"/>
      <c r="B326" s="5" t="s">
        <v>56</v>
      </c>
      <c r="C326" s="19">
        <v>200</v>
      </c>
      <c r="D326" s="19">
        <v>4.9000000000000004</v>
      </c>
      <c r="E326" s="19">
        <v>5</v>
      </c>
      <c r="F326" s="19">
        <v>32.5</v>
      </c>
      <c r="G326" s="19">
        <v>194.6</v>
      </c>
      <c r="H326" s="18" t="s">
        <v>130</v>
      </c>
    </row>
    <row r="327" spans="1:8" ht="30" x14ac:dyDescent="0.25">
      <c r="A327" s="19" t="s">
        <v>13</v>
      </c>
      <c r="B327" s="8"/>
      <c r="C327" s="18">
        <f>SUM(C322:C326)</f>
        <v>550</v>
      </c>
      <c r="D327" s="18">
        <f>SUM(D322:D326)</f>
        <v>26.28</v>
      </c>
      <c r="E327" s="18">
        <f>SUM(E322:E326)</f>
        <v>29.560000000000002</v>
      </c>
      <c r="F327" s="18">
        <f>SUM(F322:F326)</f>
        <v>85.5</v>
      </c>
      <c r="G327" s="18">
        <f>SUM(G322:G326)</f>
        <v>713.16</v>
      </c>
      <c r="H327" s="24"/>
    </row>
    <row r="328" spans="1:8" x14ac:dyDescent="0.25">
      <c r="A328" s="68"/>
      <c r="B328" s="69"/>
      <c r="C328" s="69"/>
      <c r="D328" s="69"/>
      <c r="E328" s="69"/>
      <c r="F328" s="69"/>
      <c r="G328" s="69"/>
      <c r="H328" s="70"/>
    </row>
    <row r="329" spans="1:8" x14ac:dyDescent="0.25">
      <c r="A329" s="47" t="s">
        <v>74</v>
      </c>
      <c r="B329" s="5" t="s">
        <v>131</v>
      </c>
      <c r="C329" s="19">
        <v>250</v>
      </c>
      <c r="D329" s="19">
        <v>2.35</v>
      </c>
      <c r="E329" s="19">
        <v>7</v>
      </c>
      <c r="F329" s="19">
        <v>15.2</v>
      </c>
      <c r="G329" s="18">
        <v>133.19999999999999</v>
      </c>
      <c r="H329" s="18" t="s">
        <v>133</v>
      </c>
    </row>
    <row r="330" spans="1:8" x14ac:dyDescent="0.25">
      <c r="A330" s="48"/>
      <c r="B330" s="5" t="s">
        <v>79</v>
      </c>
      <c r="C330" s="19">
        <v>140</v>
      </c>
      <c r="D330" s="19">
        <v>21.4</v>
      </c>
      <c r="E330" s="19">
        <v>13</v>
      </c>
      <c r="F330" s="19">
        <v>8</v>
      </c>
      <c r="G330" s="18">
        <v>234.6</v>
      </c>
      <c r="H330" s="18" t="s">
        <v>134</v>
      </c>
    </row>
    <row r="331" spans="1:8" x14ac:dyDescent="0.25">
      <c r="A331" s="48"/>
      <c r="B331" s="5" t="s">
        <v>49</v>
      </c>
      <c r="C331" s="19">
        <v>200</v>
      </c>
      <c r="D331" s="19">
        <v>4.8</v>
      </c>
      <c r="E331" s="19">
        <v>8</v>
      </c>
      <c r="F331" s="19">
        <v>49.4</v>
      </c>
      <c r="G331" s="18">
        <v>288.8</v>
      </c>
      <c r="H331" s="18" t="s">
        <v>48</v>
      </c>
    </row>
    <row r="332" spans="1:8" x14ac:dyDescent="0.25">
      <c r="A332" s="48"/>
      <c r="B332" s="5" t="s">
        <v>132</v>
      </c>
      <c r="C332" s="19">
        <v>100</v>
      </c>
      <c r="D332" s="19">
        <v>1.6</v>
      </c>
      <c r="E332" s="19">
        <v>6</v>
      </c>
      <c r="F332" s="25">
        <v>7.7</v>
      </c>
      <c r="G332" s="18">
        <v>91.2</v>
      </c>
      <c r="H332" s="18" t="s">
        <v>17</v>
      </c>
    </row>
    <row r="333" spans="1:8" x14ac:dyDescent="0.25">
      <c r="A333" s="48"/>
      <c r="B333" s="5" t="s">
        <v>52</v>
      </c>
      <c r="C333" s="19">
        <v>200</v>
      </c>
      <c r="D333" s="19">
        <v>0.6</v>
      </c>
      <c r="E333" s="19">
        <v>0</v>
      </c>
      <c r="F333" s="19">
        <v>28.9</v>
      </c>
      <c r="G333" s="18">
        <v>118</v>
      </c>
      <c r="H333" s="18" t="s">
        <v>51</v>
      </c>
    </row>
    <row r="334" spans="1:8" s="4" customFormat="1" x14ac:dyDescent="0.25">
      <c r="A334" s="48"/>
      <c r="B334" s="5" t="s">
        <v>41</v>
      </c>
      <c r="C334" s="19">
        <v>50</v>
      </c>
      <c r="D334" s="19">
        <v>3.5</v>
      </c>
      <c r="E334" s="19">
        <v>0.55000000000000004</v>
      </c>
      <c r="F334" s="19">
        <v>20.5</v>
      </c>
      <c r="G334" s="18">
        <v>100.95</v>
      </c>
      <c r="H334" s="18"/>
    </row>
    <row r="335" spans="1:8" x14ac:dyDescent="0.25">
      <c r="A335" s="49"/>
      <c r="B335" s="5" t="s">
        <v>151</v>
      </c>
      <c r="C335" s="18">
        <v>130</v>
      </c>
      <c r="D335" s="18">
        <v>0.5</v>
      </c>
      <c r="E335" s="18">
        <v>0.5</v>
      </c>
      <c r="F335" s="18">
        <v>12.7</v>
      </c>
      <c r="G335" s="19">
        <v>130</v>
      </c>
      <c r="H335" s="24"/>
    </row>
    <row r="336" spans="1:8" ht="30" x14ac:dyDescent="0.25">
      <c r="A336" s="41" t="s">
        <v>21</v>
      </c>
      <c r="B336" s="8"/>
      <c r="C336" s="18">
        <f>SUM(C329:C335)</f>
        <v>1070</v>
      </c>
      <c r="D336" s="18">
        <f t="shared" ref="D336:G336" si="9">SUM(D329:D335)</f>
        <v>34.75</v>
      </c>
      <c r="E336" s="18">
        <f t="shared" si="9"/>
        <v>35.049999999999997</v>
      </c>
      <c r="F336" s="18">
        <f t="shared" si="9"/>
        <v>142.39999999999998</v>
      </c>
      <c r="G336" s="18">
        <f t="shared" si="9"/>
        <v>1096.75</v>
      </c>
      <c r="H336" s="24"/>
    </row>
    <row r="337" spans="1:8" x14ac:dyDescent="0.25">
      <c r="A337" s="50" t="s">
        <v>23</v>
      </c>
      <c r="B337" s="51"/>
      <c r="C337" s="18">
        <v>1620</v>
      </c>
      <c r="D337" s="18">
        <f>D327+D336</f>
        <v>61.03</v>
      </c>
      <c r="E337" s="18">
        <f t="shared" ref="E337:G337" si="10">E327+E336</f>
        <v>64.61</v>
      </c>
      <c r="F337" s="18">
        <f t="shared" si="10"/>
        <v>227.89999999999998</v>
      </c>
      <c r="G337" s="18">
        <f t="shared" si="10"/>
        <v>1809.9099999999999</v>
      </c>
      <c r="H337" s="24"/>
    </row>
    <row r="338" spans="1:8" x14ac:dyDescent="0.25">
      <c r="A338" s="50" t="s">
        <v>80</v>
      </c>
      <c r="B338" s="51"/>
      <c r="C338" s="24"/>
      <c r="D338" s="18">
        <f>D275+D291+D306+D320+D337</f>
        <v>290.30999999999995</v>
      </c>
      <c r="E338" s="18">
        <f>E275+E291+E306+E320+E337</f>
        <v>298.7</v>
      </c>
      <c r="F338" s="18">
        <f>F275+F291+F306+F320+F337</f>
        <v>1122.52</v>
      </c>
      <c r="G338" s="18">
        <f>G275+G291+G306+G320+G337</f>
        <v>8485.32</v>
      </c>
      <c r="H338" s="24"/>
    </row>
    <row r="339" spans="1:8" s="4" customFormat="1" x14ac:dyDescent="0.25">
      <c r="A339" s="28"/>
      <c r="B339" s="28"/>
      <c r="C339" s="32"/>
      <c r="D339" s="27"/>
      <c r="E339" s="27"/>
      <c r="F339" s="27"/>
      <c r="G339" s="27"/>
      <c r="H339" s="32"/>
    </row>
    <row r="340" spans="1:8" s="4" customFormat="1" x14ac:dyDescent="0.25">
      <c r="A340" s="57" t="s">
        <v>155</v>
      </c>
      <c r="B340" s="57"/>
      <c r="C340" s="27"/>
      <c r="D340" s="27"/>
      <c r="E340" s="27"/>
      <c r="F340" s="27"/>
      <c r="G340" s="27" t="s">
        <v>157</v>
      </c>
      <c r="H340" s="27"/>
    </row>
    <row r="341" spans="1:8" x14ac:dyDescent="0.25">
      <c r="B341" s="37" t="s">
        <v>158</v>
      </c>
      <c r="C341" s="14"/>
      <c r="D341" s="14"/>
      <c r="E341" s="14" t="s">
        <v>159</v>
      </c>
      <c r="F341" s="14"/>
      <c r="G341" s="14"/>
      <c r="H341" s="14"/>
    </row>
    <row r="342" spans="1:8" x14ac:dyDescent="0.25">
      <c r="B342" s="14" t="s">
        <v>156</v>
      </c>
      <c r="C342" s="14"/>
      <c r="D342" s="14"/>
      <c r="E342" s="14" t="s">
        <v>156</v>
      </c>
    </row>
  </sheetData>
  <mergeCells count="121">
    <mergeCell ref="A328:H328"/>
    <mergeCell ref="A329:A335"/>
    <mergeCell ref="A337:B337"/>
    <mergeCell ref="A338:B338"/>
    <mergeCell ref="A293:A296"/>
    <mergeCell ref="A298:H298"/>
    <mergeCell ref="A299:A304"/>
    <mergeCell ref="A306:B306"/>
    <mergeCell ref="A308:A310"/>
    <mergeCell ref="A312:H312"/>
    <mergeCell ref="A313:A318"/>
    <mergeCell ref="A320:B320"/>
    <mergeCell ref="A322:A326"/>
    <mergeCell ref="H258:H259"/>
    <mergeCell ref="A261:A264"/>
    <mergeCell ref="A266:H266"/>
    <mergeCell ref="A267:A273"/>
    <mergeCell ref="A275:B275"/>
    <mergeCell ref="A277:A280"/>
    <mergeCell ref="A282:H282"/>
    <mergeCell ref="A283:A289"/>
    <mergeCell ref="A291:B291"/>
    <mergeCell ref="A253:B253"/>
    <mergeCell ref="A255:B255"/>
    <mergeCell ref="A256:G256"/>
    <mergeCell ref="A257:G257"/>
    <mergeCell ref="A258:A259"/>
    <mergeCell ref="B258:B259"/>
    <mergeCell ref="C258:C259"/>
    <mergeCell ref="D258:F258"/>
    <mergeCell ref="G258:G259"/>
    <mergeCell ref="A213:A217"/>
    <mergeCell ref="A220:B220"/>
    <mergeCell ref="A222:A225"/>
    <mergeCell ref="A227:H227"/>
    <mergeCell ref="A228:A233"/>
    <mergeCell ref="A236:B236"/>
    <mergeCell ref="A238:A242"/>
    <mergeCell ref="A244:H244"/>
    <mergeCell ref="A245:A251"/>
    <mergeCell ref="A180:H180"/>
    <mergeCell ref="A181:A187"/>
    <mergeCell ref="A189:B189"/>
    <mergeCell ref="A191:A195"/>
    <mergeCell ref="A197:H197"/>
    <mergeCell ref="A198:A203"/>
    <mergeCell ref="A205:B205"/>
    <mergeCell ref="A207:A210"/>
    <mergeCell ref="A212:H212"/>
    <mergeCell ref="A169:G169"/>
    <mergeCell ref="A170:G170"/>
    <mergeCell ref="A171:A172"/>
    <mergeCell ref="B171:B172"/>
    <mergeCell ref="C171:C172"/>
    <mergeCell ref="D171:F171"/>
    <mergeCell ref="G171:G172"/>
    <mergeCell ref="H171:H172"/>
    <mergeCell ref="A174:A178"/>
    <mergeCell ref="A159:A165"/>
    <mergeCell ref="A144:A149"/>
    <mergeCell ref="A153:A156"/>
    <mergeCell ref="A151:B151"/>
    <mergeCell ref="A167:B167"/>
    <mergeCell ref="A168:B168"/>
    <mergeCell ref="C2:H2"/>
    <mergeCell ref="A84:B84"/>
    <mergeCell ref="A50:B50"/>
    <mergeCell ref="A143:H143"/>
    <mergeCell ref="A158:H158"/>
    <mergeCell ref="A8:A11"/>
    <mergeCell ref="A76:H76"/>
    <mergeCell ref="A77:A83"/>
    <mergeCell ref="A85:B85"/>
    <mergeCell ref="A86:B86"/>
    <mergeCell ref="A137:B137"/>
    <mergeCell ref="A139:A141"/>
    <mergeCell ref="A106:B106"/>
    <mergeCell ref="A108:A111"/>
    <mergeCell ref="A45:A49"/>
    <mergeCell ref="A52:B52"/>
    <mergeCell ref="A54:A57"/>
    <mergeCell ref="A59:H59"/>
    <mergeCell ref="A129:H129"/>
    <mergeCell ref="A130:A135"/>
    <mergeCell ref="A114:A120"/>
    <mergeCell ref="A124:A127"/>
    <mergeCell ref="A92:A95"/>
    <mergeCell ref="A97:H97"/>
    <mergeCell ref="A98:A104"/>
    <mergeCell ref="B88:G88"/>
    <mergeCell ref="H89:H90"/>
    <mergeCell ref="A122:B122"/>
    <mergeCell ref="A89:A90"/>
    <mergeCell ref="B89:B90"/>
    <mergeCell ref="C89:C90"/>
    <mergeCell ref="D89:F89"/>
    <mergeCell ref="G89:G90"/>
    <mergeCell ref="A60:A65"/>
    <mergeCell ref="A68:B68"/>
    <mergeCell ref="A70:A74"/>
    <mergeCell ref="A87:G87"/>
    <mergeCell ref="E1:H1"/>
    <mergeCell ref="A340:B340"/>
    <mergeCell ref="A3:G3"/>
    <mergeCell ref="B4:G4"/>
    <mergeCell ref="A44:H44"/>
    <mergeCell ref="A5:A6"/>
    <mergeCell ref="B5:B6"/>
    <mergeCell ref="C5:C6"/>
    <mergeCell ref="D5:F5"/>
    <mergeCell ref="H5:H6"/>
    <mergeCell ref="G5:G6"/>
    <mergeCell ref="A30:H30"/>
    <mergeCell ref="A13:H13"/>
    <mergeCell ref="A14:A20"/>
    <mergeCell ref="A22:B22"/>
    <mergeCell ref="A24:A28"/>
    <mergeCell ref="A40:A42"/>
    <mergeCell ref="A31:A36"/>
    <mergeCell ref="A38:B38"/>
    <mergeCell ref="A113:H113"/>
  </mergeCells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rowBreaks count="2" manualBreakCount="2">
    <brk id="42" max="9" man="1"/>
    <brk id="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2023-05-23T23:55:10Z</dcterms:modified>
</cp:coreProperties>
</file>