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84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50" i="1" l="1"/>
  <c r="G50" i="1"/>
  <c r="H50" i="1"/>
  <c r="F31" i="1"/>
  <c r="G31" i="1"/>
  <c r="H31" i="1"/>
  <c r="D6" i="1"/>
  <c r="D7" i="1"/>
  <c r="D9" i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H183" i="1"/>
  <c r="H194" i="1" s="1"/>
  <c r="G183" i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H164" i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H118" i="1" s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H61" i="1" s="1"/>
  <c r="G60" i="1"/>
  <c r="G61" i="1" s="1"/>
  <c r="F60" i="1"/>
  <c r="F61" i="1" s="1"/>
  <c r="B51" i="1"/>
  <c r="A51" i="1"/>
  <c r="L50" i="1"/>
  <c r="J50" i="1"/>
  <c r="I50" i="1"/>
  <c r="B42" i="1"/>
  <c r="A42" i="1"/>
  <c r="L41" i="1"/>
  <c r="J41" i="1"/>
  <c r="I41" i="1"/>
  <c r="H41" i="1"/>
  <c r="H42" i="1" s="1"/>
  <c r="G41" i="1"/>
  <c r="G42" i="1" s="1"/>
  <c r="F41" i="1"/>
  <c r="F42" i="1" s="1"/>
  <c r="B32" i="1"/>
  <c r="A32" i="1"/>
  <c r="L31" i="1"/>
  <c r="J31" i="1"/>
  <c r="I31" i="1"/>
  <c r="B23" i="1"/>
  <c r="A23" i="1"/>
  <c r="L22" i="1"/>
  <c r="J22" i="1"/>
  <c r="I22" i="1"/>
  <c r="H22" i="1"/>
  <c r="G22" i="1"/>
  <c r="F22" i="1"/>
  <c r="B13" i="1"/>
  <c r="A13" i="1"/>
  <c r="L12" i="1"/>
  <c r="L42" i="1" l="1"/>
  <c r="I194" i="1"/>
  <c r="G194" i="1"/>
  <c r="I175" i="1"/>
  <c r="H175" i="1"/>
  <c r="L156" i="1"/>
  <c r="J156" i="1"/>
  <c r="I156" i="1"/>
  <c r="H156" i="1"/>
  <c r="G156" i="1"/>
  <c r="L137" i="1"/>
  <c r="J137" i="1"/>
  <c r="I137" i="1"/>
  <c r="H137" i="1"/>
  <c r="G137" i="1"/>
  <c r="F137" i="1"/>
  <c r="L99" i="1"/>
  <c r="J99" i="1"/>
  <c r="I99" i="1"/>
  <c r="H99" i="1"/>
  <c r="G99" i="1"/>
  <c r="F99" i="1"/>
  <c r="J80" i="1"/>
  <c r="I80" i="1"/>
  <c r="H80" i="1"/>
  <c r="G80" i="1"/>
  <c r="L80" i="1"/>
  <c r="F80" i="1"/>
  <c r="L61" i="1"/>
  <c r="J61" i="1"/>
  <c r="I61" i="1"/>
  <c r="J42" i="1"/>
  <c r="I42" i="1"/>
  <c r="J118" i="1"/>
  <c r="I118" i="1"/>
  <c r="G118" i="1"/>
  <c r="L118" i="1"/>
  <c r="F118" i="1"/>
  <c r="J23" i="1"/>
  <c r="I23" i="1"/>
  <c r="H23" i="1"/>
  <c r="G23" i="1"/>
  <c r="G195" i="1" s="1"/>
  <c r="F23" i="1"/>
  <c r="L23" i="1"/>
  <c r="H195" i="1" l="1"/>
  <c r="F195" i="1"/>
  <c r="L195" i="1"/>
  <c r="J195" i="1"/>
  <c r="I195" i="1"/>
</calcChain>
</file>

<file path=xl/sharedStrings.xml><?xml version="1.0" encoding="utf-8"?>
<sst xmlns="http://schemas.openxmlformats.org/spreadsheetml/2006/main" count="366" uniqueCount="154">
  <si>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</si>
  <si>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</si>
  <si>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</si>
  <si>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</si>
  <si>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</si>
  <si>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</si>
  <si>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</si>
  <si>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</si>
  <si>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</si>
  <si>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</si>
  <si>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</si>
  <si>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</si>
  <si>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</si>
  <si>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</si>
  <si>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</si>
  <si>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</si>
  <si>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</si>
  <si>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</si>
  <si>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</si>
  <si>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</si>
  <si>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</si>
  <si>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</si>
  <si>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</si>
  <si>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</si>
  <si>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</si>
  <si>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</si>
  <si>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</si>
  <si>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</si>
  <si>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</si>
  <si>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</si>
  <si>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</si>
  <si>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</si>
  <si>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</si>
  <si>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</si>
  <si>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МОБУ "Гимназия №7"   г.Арсеньев</t>
  </si>
  <si>
    <t>директор</t>
  </si>
  <si>
    <t>Тулупова Ю.А.</t>
  </si>
  <si>
    <t>350(1)</t>
  </si>
  <si>
    <t>Каша жидкая молочная рисовая с маслом</t>
  </si>
  <si>
    <t>Батон нарезной</t>
  </si>
  <si>
    <t>829(1)</t>
  </si>
  <si>
    <t>Чай с сахаром</t>
  </si>
  <si>
    <t xml:space="preserve"> -</t>
  </si>
  <si>
    <t>Молоко</t>
  </si>
  <si>
    <t>-</t>
  </si>
  <si>
    <t>сладкое</t>
  </si>
  <si>
    <t>184(1)</t>
  </si>
  <si>
    <t>404(1)</t>
  </si>
  <si>
    <t>634(1)</t>
  </si>
  <si>
    <t>49(2)</t>
  </si>
  <si>
    <t>760(1)</t>
  </si>
  <si>
    <t>Борщ с мясом со сметан.</t>
  </si>
  <si>
    <t>Горбуша припущенная</t>
  </si>
  <si>
    <t>Картоф. пюре со сл масл.</t>
  </si>
  <si>
    <t>Салат из моркови со смет</t>
  </si>
  <si>
    <t xml:space="preserve">Кисель со смородиной </t>
  </si>
  <si>
    <t>Хлеб ржано-пшеничный</t>
  </si>
  <si>
    <t>Печенье</t>
  </si>
  <si>
    <t>Каша пшенная молочная жидкая с маслом</t>
  </si>
  <si>
    <t>Яйцо вареное</t>
  </si>
  <si>
    <t>Хлеб пшеничный</t>
  </si>
  <si>
    <t>Чай с сахаром и лимоном</t>
  </si>
  <si>
    <t>367(1)</t>
  </si>
  <si>
    <t>830(1)</t>
  </si>
  <si>
    <t>Суп гороховый</t>
  </si>
  <si>
    <t>Тефтели мясные</t>
  </si>
  <si>
    <t>Каша гречненвая рассыпчатая</t>
  </si>
  <si>
    <t>Салат «Степной» из разных овощей</t>
  </si>
  <si>
    <t>Компот из с/ф</t>
  </si>
  <si>
    <t>226(1)</t>
  </si>
  <si>
    <t>561(1)</t>
  </si>
  <si>
    <t>343(1)</t>
  </si>
  <si>
    <t>108(1)</t>
  </si>
  <si>
    <t>759(1)</t>
  </si>
  <si>
    <t>Рагу из овощей с курицей</t>
  </si>
  <si>
    <t>Напиток из плодов шиповника</t>
  </si>
  <si>
    <t>Суп картофельный с фрикадельками</t>
  </si>
  <si>
    <t>Плов из говядины</t>
  </si>
  <si>
    <t>Маринованная свекла с маслом растит.</t>
  </si>
  <si>
    <t>Хлеб ржанопшеничный</t>
  </si>
  <si>
    <t>Компот из кураги</t>
  </si>
  <si>
    <t>ТК 83</t>
  </si>
  <si>
    <t>443(2)</t>
  </si>
  <si>
    <t>112(1)</t>
  </si>
  <si>
    <t>758(1)</t>
  </si>
  <si>
    <t>224(2)</t>
  </si>
  <si>
    <t>864(1)</t>
  </si>
  <si>
    <t>Макароны отварные</t>
  </si>
  <si>
    <t>Тефтели из говядины с рисом</t>
  </si>
  <si>
    <t>Соус красный основной на м/б</t>
  </si>
  <si>
    <t>361 (1)</t>
  </si>
  <si>
    <t>462 (2)</t>
  </si>
  <si>
    <t>667 (1)</t>
  </si>
  <si>
    <t>Рассольник Ленинградск с курой и со сметаной</t>
  </si>
  <si>
    <t>Котлета говяжья</t>
  </si>
  <si>
    <t>Картофель отварной</t>
  </si>
  <si>
    <t>Салат витаминный</t>
  </si>
  <si>
    <t>206(1)</t>
  </si>
  <si>
    <t>555(1)</t>
  </si>
  <si>
    <t>278 (1)</t>
  </si>
  <si>
    <t>ТК 41</t>
  </si>
  <si>
    <t>Каша манная молочная жидкая с маслом</t>
  </si>
  <si>
    <t>Какао с молоком</t>
  </si>
  <si>
    <t>Сыр порциями</t>
  </si>
  <si>
    <t>848(1)</t>
  </si>
  <si>
    <t>Суп рисовый с мясом</t>
  </si>
  <si>
    <t>Оладьи из печени</t>
  </si>
  <si>
    <t>Огурец свежий</t>
  </si>
  <si>
    <t>Компот из яблок с черносливом</t>
  </si>
  <si>
    <t>ТК</t>
  </si>
  <si>
    <t>511(1)</t>
  </si>
  <si>
    <t>361(1)</t>
  </si>
  <si>
    <t>756(1)</t>
  </si>
  <si>
    <t>Сосиски молочные отварные</t>
  </si>
  <si>
    <t>Горох отварной</t>
  </si>
  <si>
    <t>476(1)</t>
  </si>
  <si>
    <t>283(1)</t>
  </si>
  <si>
    <t>846(1)</t>
  </si>
  <si>
    <t>Суп Крестьянский с пшеном и со сметаной</t>
  </si>
  <si>
    <t>Шницель рыбный натуральный( минтай)</t>
  </si>
  <si>
    <t>Соус томатный</t>
  </si>
  <si>
    <t>Рис отварной со слив маслом</t>
  </si>
  <si>
    <t>Винегрет овощной с заправкой</t>
  </si>
  <si>
    <t>134(2)</t>
  </si>
  <si>
    <t>443(1)</t>
  </si>
  <si>
    <t>682(1)</t>
  </si>
  <si>
    <t>615(1)</t>
  </si>
  <si>
    <t>Голубцы "Ленивые" с мясом и рисом</t>
  </si>
  <si>
    <t>ТК 22</t>
  </si>
  <si>
    <t>Суп картофельный с гречкой и курой</t>
  </si>
  <si>
    <t>Каша пшенная рассыпчатая</t>
  </si>
  <si>
    <t>Салат из моркови со сметаной</t>
  </si>
  <si>
    <t>208(1)</t>
  </si>
  <si>
    <t>Суп молочный вермишелевый</t>
  </si>
  <si>
    <t>234(1)</t>
  </si>
  <si>
    <t>848 (1)</t>
  </si>
  <si>
    <t>Борщ картофельный со сметаной</t>
  </si>
  <si>
    <t>Гуляш говяжий с соусом</t>
  </si>
  <si>
    <t>Рис припущенный</t>
  </si>
  <si>
    <t>Салат из квашеной капусты</t>
  </si>
  <si>
    <t>185(1)</t>
  </si>
  <si>
    <t>532(1)</t>
  </si>
  <si>
    <t>616(1)</t>
  </si>
  <si>
    <t>Рожки отварные</t>
  </si>
  <si>
    <t>Печень тушеная в соусе</t>
  </si>
  <si>
    <t>Хлеб пшеничный 1 сорт</t>
  </si>
  <si>
    <t>Чай с лимоном</t>
  </si>
  <si>
    <t>50/50</t>
  </si>
  <si>
    <t>Суп картофельный с вермишелью</t>
  </si>
  <si>
    <t>Куры отварные</t>
  </si>
  <si>
    <t>Каша рассыпчатая пшеничная</t>
  </si>
  <si>
    <t>215(1)</t>
  </si>
  <si>
    <t>590(1)</t>
  </si>
  <si>
    <t>112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</si>
</sst>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color rgb="FF9C65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4" borderId="23" applyNumberFormat="0" applyFont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9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vertical="top" wrapText="1"/>
      <protection locked="0"/>
    </xf>
    <xf numFmtId="0" fontId="0" fillId="5" borderId="23" xfId="1" applyFont="1" applyFill="1"/>
    <xf numFmtId="0" fontId="11" fillId="5" borderId="23" xfId="1" applyFont="1" applyFill="1"/>
    <xf numFmtId="0" fontId="0" fillId="5" borderId="2" xfId="1" applyFont="1" applyFill="1" applyBorder="1"/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89;&#1087;&#1080;&#1089;&#1072;&#1085;&#1080;&#1077;%20&#1089;%20&#1087;&#1077;&#1088;&#1077;&#1076;&#1077;&#1083;&#1072;&#1085;&#1085;&#1099;&#1084;&#1080;%20&#1079;&#1085;&#1072;&#1095;&#1077;&#1085;&#1080;&#1103;&#1084;&#1080;%20&#1085;&#1072;%202023%20&#1075;&#1086;&#1076;/1.%20&#1055;&#1086;&#1085;&#1077;&#1076;&#1077;&#1083;&#1100;&#1085;&#1080;&#1082;/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1-4 классы"/>
      <sheetName val="Завтрак 5-11 классы"/>
      <sheetName val="Обед"/>
    </sheetNames>
    <sheetDataSet>
      <sheetData sheetId="0" refreshError="1">
        <row r="4">
          <cell r="B4" t="str">
            <v>гор.блюдо</v>
          </cell>
        </row>
        <row r="5">
          <cell r="B5" t="str">
            <v>хлеб</v>
          </cell>
        </row>
        <row r="7">
          <cell r="B7" t="str">
            <v>гор.напиток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34</v>
      </c>
      <c r="D1" s="63"/>
      <c r="E1" s="63"/>
      <c r="F1" s="12" t="s">
        <v>16</v>
      </c>
      <c r="G1" s="2" t="s">
        <v>17</v>
      </c>
      <c r="H1" s="64" t="s">
        <v>35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36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31</v>
      </c>
      <c r="I4" s="47" t="s">
        <v>32</v>
      </c>
      <c r="J4" s="47" t="s">
        <v>33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4.4" x14ac:dyDescent="0.3">
      <c r="A6" s="20">
        <v>1</v>
      </c>
      <c r="B6" s="21">
        <v>1</v>
      </c>
      <c r="C6" s="22" t="s">
        <v>20</v>
      </c>
      <c r="D6" s="5" t="str">
        <f>'[1]Завтрак 1-4 классы'!B4</f>
        <v>гор.блюдо</v>
      </c>
      <c r="E6" s="39" t="s">
        <v>38</v>
      </c>
      <c r="F6" s="40">
        <v>250</v>
      </c>
      <c r="G6" s="40">
        <v>5.3</v>
      </c>
      <c r="H6" s="40">
        <v>10.199999999999999</v>
      </c>
      <c r="I6" s="40">
        <v>31.5</v>
      </c>
      <c r="J6" s="40">
        <v>239</v>
      </c>
      <c r="K6" s="41" t="s">
        <v>37</v>
      </c>
      <c r="L6" s="56"/>
    </row>
    <row r="7" spans="1:12" ht="14.4" x14ac:dyDescent="0.3">
      <c r="A7" s="23"/>
      <c r="B7" s="15"/>
      <c r="C7" s="11"/>
      <c r="D7" s="7" t="str">
        <f>'[1]Завтрак 1-4 классы'!B5</f>
        <v>хлеб</v>
      </c>
      <c r="E7" s="42" t="s">
        <v>39</v>
      </c>
      <c r="F7" s="43">
        <v>40</v>
      </c>
      <c r="G7" s="43">
        <v>3.1</v>
      </c>
      <c r="H7" s="43">
        <v>1.2</v>
      </c>
      <c r="I7" s="43">
        <v>19.899999999999999</v>
      </c>
      <c r="J7" s="43">
        <v>102.8</v>
      </c>
      <c r="K7" s="44"/>
      <c r="L7" s="52"/>
    </row>
    <row r="8" spans="1:12" ht="14.4" x14ac:dyDescent="0.3">
      <c r="A8" s="23"/>
      <c r="B8" s="15"/>
      <c r="C8" s="11"/>
      <c r="D8" s="7"/>
      <c r="E8" s="42" t="s">
        <v>103</v>
      </c>
      <c r="F8" s="43">
        <v>15</v>
      </c>
      <c r="G8" s="43">
        <v>3.5</v>
      </c>
      <c r="H8" s="43">
        <v>4.5999999999999996</v>
      </c>
      <c r="I8" s="43">
        <v>0</v>
      </c>
      <c r="J8" s="43">
        <v>55.4</v>
      </c>
      <c r="K8" s="44"/>
      <c r="L8" s="54">
        <v>70</v>
      </c>
    </row>
    <row r="9" spans="1:12" ht="14.4" x14ac:dyDescent="0.3">
      <c r="A9" s="23"/>
      <c r="B9" s="15"/>
      <c r="C9" s="11"/>
      <c r="D9" s="7" t="str">
        <f>'[1]Завтрак 1-4 классы'!B7</f>
        <v>гор.напиток</v>
      </c>
      <c r="E9" s="42" t="s">
        <v>41</v>
      </c>
      <c r="F9" s="43">
        <v>200</v>
      </c>
      <c r="G9" s="43">
        <v>0.2</v>
      </c>
      <c r="H9" s="43">
        <v>0</v>
      </c>
      <c r="I9" s="43">
        <v>11.2</v>
      </c>
      <c r="J9" s="43">
        <v>45.6</v>
      </c>
      <c r="K9" s="44" t="s">
        <v>40</v>
      </c>
      <c r="L9" s="52"/>
    </row>
    <row r="10" spans="1:12" ht="15" thickBot="1" x14ac:dyDescent="0.35">
      <c r="A10" s="23"/>
      <c r="B10" s="15"/>
      <c r="C10" s="11"/>
      <c r="D10"/>
      <c r="E10" s="42" t="s">
        <v>43</v>
      </c>
      <c r="F10" s="43">
        <v>200</v>
      </c>
      <c r="G10" s="43">
        <v>36.1</v>
      </c>
      <c r="H10" s="43">
        <v>2.68</v>
      </c>
      <c r="I10" s="43">
        <v>2.73</v>
      </c>
      <c r="J10" s="43">
        <v>0</v>
      </c>
      <c r="K10" s="44" t="s">
        <v>42</v>
      </c>
      <c r="L10" s="57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0"/>
    </row>
    <row r="12" spans="1:12" ht="14.4" x14ac:dyDescent="0.3">
      <c r="A12" s="24"/>
      <c r="B12" s="17"/>
      <c r="C12" s="8"/>
      <c r="D12" s="18" t="s">
        <v>28</v>
      </c>
      <c r="E12" s="9"/>
      <c r="F12" s="19">
        <f>SUM(F6:F11)</f>
        <v>705</v>
      </c>
      <c r="G12" s="19">
        <f>SUM(G6:G11)</f>
        <v>48.2</v>
      </c>
      <c r="H12" s="19">
        <f>SUM(H6:H11)</f>
        <v>18.68</v>
      </c>
      <c r="I12" s="19">
        <f>SUM(I6:I11)</f>
        <v>65.33</v>
      </c>
      <c r="J12" s="19">
        <f>SUM(J6:J11)</f>
        <v>442.8</v>
      </c>
      <c r="K12" s="25"/>
      <c r="L12" s="19">
        <f>SUM(L6:L11)</f>
        <v>70</v>
      </c>
    </row>
    <row r="13" spans="1:12" ht="14.4" x14ac:dyDescent="0.3">
      <c r="A13" s="26">
        <f>A6</f>
        <v>1</v>
      </c>
      <c r="B13" s="13">
        <f>B6</f>
        <v>1</v>
      </c>
      <c r="C13" s="10" t="s">
        <v>24</v>
      </c>
      <c r="D13" s="7" t="s">
        <v>26</v>
      </c>
      <c r="E13" s="42" t="s">
        <v>51</v>
      </c>
      <c r="F13" s="43">
        <v>200</v>
      </c>
      <c r="G13" s="43">
        <v>2.4300000000000002</v>
      </c>
      <c r="H13" s="43">
        <v>7.6</v>
      </c>
      <c r="I13" s="43">
        <v>12.4</v>
      </c>
      <c r="J13" s="43">
        <v>127.72</v>
      </c>
      <c r="K13" s="44" t="s">
        <v>46</v>
      </c>
      <c r="L13" s="51"/>
    </row>
    <row r="14" spans="1:12" ht="14.4" x14ac:dyDescent="0.3">
      <c r="A14" s="23"/>
      <c r="B14" s="15"/>
      <c r="C14" s="11"/>
      <c r="D14" s="7" t="s">
        <v>27</v>
      </c>
      <c r="E14" s="42" t="s">
        <v>52</v>
      </c>
      <c r="F14" s="43">
        <v>90</v>
      </c>
      <c r="G14" s="43">
        <v>19.8</v>
      </c>
      <c r="H14" s="43">
        <v>5.96</v>
      </c>
      <c r="I14" s="43">
        <v>0.51</v>
      </c>
      <c r="J14" s="43">
        <v>134.88</v>
      </c>
      <c r="K14" s="44" t="s">
        <v>47</v>
      </c>
      <c r="L14" s="52"/>
    </row>
    <row r="15" spans="1:12" ht="14.4" x14ac:dyDescent="0.3">
      <c r="A15" s="23"/>
      <c r="B15" s="15"/>
      <c r="C15" s="11"/>
      <c r="D15" s="7" t="s">
        <v>27</v>
      </c>
      <c r="E15" s="42" t="s">
        <v>53</v>
      </c>
      <c r="F15" s="43">
        <v>150</v>
      </c>
      <c r="G15" s="43">
        <v>3.15</v>
      </c>
      <c r="H15" s="43">
        <v>8.25</v>
      </c>
      <c r="I15" s="43">
        <v>21.75</v>
      </c>
      <c r="J15" s="43">
        <v>173.85</v>
      </c>
      <c r="K15" s="44" t="s">
        <v>48</v>
      </c>
      <c r="L15" s="52"/>
    </row>
    <row r="16" spans="1:12" ht="14.4" x14ac:dyDescent="0.3">
      <c r="A16" s="23"/>
      <c r="B16" s="15"/>
      <c r="C16" s="11"/>
      <c r="D16" s="7" t="s">
        <v>25</v>
      </c>
      <c r="E16" s="42" t="s">
        <v>54</v>
      </c>
      <c r="F16" s="43">
        <v>60</v>
      </c>
      <c r="G16" s="43">
        <v>0.84</v>
      </c>
      <c r="H16" s="43">
        <v>2.16</v>
      </c>
      <c r="I16" s="43">
        <v>4.32</v>
      </c>
      <c r="J16" s="43">
        <v>40.08</v>
      </c>
      <c r="K16" s="44" t="s">
        <v>49</v>
      </c>
      <c r="L16" s="54">
        <v>55</v>
      </c>
    </row>
    <row r="17" spans="1:12" ht="14.4" x14ac:dyDescent="0.3">
      <c r="A17" s="23"/>
      <c r="B17" s="15"/>
      <c r="C17" s="11"/>
      <c r="D17" s="7" t="s">
        <v>45</v>
      </c>
      <c r="E17" s="42" t="s">
        <v>55</v>
      </c>
      <c r="F17" s="43">
        <v>200</v>
      </c>
      <c r="G17" s="43">
        <v>0.14000000000000001</v>
      </c>
      <c r="H17" s="43">
        <v>0</v>
      </c>
      <c r="I17" s="43">
        <v>26.1</v>
      </c>
      <c r="J17" s="43">
        <v>104.96</v>
      </c>
      <c r="K17" s="44" t="s">
        <v>50</v>
      </c>
      <c r="L17" s="52"/>
    </row>
    <row r="18" spans="1:12" ht="14.4" x14ac:dyDescent="0.3">
      <c r="A18" s="23"/>
      <c r="B18" s="15"/>
      <c r="C18" s="11"/>
      <c r="D18" s="7" t="s">
        <v>23</v>
      </c>
      <c r="E18" s="42" t="s">
        <v>56</v>
      </c>
      <c r="F18" s="43">
        <v>70</v>
      </c>
      <c r="G18" s="43">
        <v>4.9000000000000004</v>
      </c>
      <c r="H18" s="43">
        <v>0.77</v>
      </c>
      <c r="I18" s="43">
        <v>28.7</v>
      </c>
      <c r="J18" s="43">
        <v>141.33000000000001</v>
      </c>
      <c r="K18" s="44" t="s">
        <v>44</v>
      </c>
      <c r="L18" s="52"/>
    </row>
    <row r="19" spans="1:12" ht="14.4" x14ac:dyDescent="0.3">
      <c r="A19" s="23"/>
      <c r="B19" s="15"/>
      <c r="C19" s="11"/>
      <c r="D19" s="7" t="s">
        <v>25</v>
      </c>
      <c r="E19" s="42" t="s">
        <v>57</v>
      </c>
      <c r="F19" s="43">
        <v>30</v>
      </c>
      <c r="G19" s="43">
        <v>1.7</v>
      </c>
      <c r="H19" s="43">
        <v>3.7</v>
      </c>
      <c r="I19" s="43">
        <v>21.7</v>
      </c>
      <c r="J19" s="43">
        <v>126.9</v>
      </c>
      <c r="K19" s="44"/>
      <c r="L19" s="53"/>
    </row>
    <row r="20" spans="1:12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4"/>
      <c r="B22" s="17"/>
      <c r="C22" s="8"/>
      <c r="D22" s="18" t="s">
        <v>28</v>
      </c>
      <c r="E22" s="9"/>
      <c r="F22" s="19">
        <f>SUM(F13:F21)</f>
        <v>800</v>
      </c>
      <c r="G22" s="19">
        <f t="shared" ref="G22:J22" si="0">SUM(G13:G21)</f>
        <v>32.96</v>
      </c>
      <c r="H22" s="19">
        <f t="shared" si="0"/>
        <v>28.439999999999998</v>
      </c>
      <c r="I22" s="19">
        <f t="shared" si="0"/>
        <v>115.48</v>
      </c>
      <c r="J22" s="19">
        <f t="shared" si="0"/>
        <v>849.72</v>
      </c>
      <c r="K22" s="25"/>
      <c r="L22" s="19">
        <f>SUM(L13:L21)</f>
        <v>55</v>
      </c>
    </row>
    <row r="23" spans="1:12" ht="15" customHeight="1" thickBot="1" x14ac:dyDescent="0.3">
      <c r="A23" s="29">
        <f>A6</f>
        <v>1</v>
      </c>
      <c r="B23" s="30">
        <f>B6</f>
        <v>1</v>
      </c>
      <c r="C23" s="61" t="s">
        <v>4</v>
      </c>
      <c r="D23" s="68"/>
      <c r="E23" s="31"/>
      <c r="F23" s="32">
        <f>F12+F22</f>
        <v>1505</v>
      </c>
      <c r="G23" s="32">
        <f t="shared" ref="G23:J23" si="1">G12+G22</f>
        <v>81.16</v>
      </c>
      <c r="H23" s="32">
        <f t="shared" si="1"/>
        <v>47.12</v>
      </c>
      <c r="I23" s="32">
        <f t="shared" si="1"/>
        <v>180.81</v>
      </c>
      <c r="J23" s="32">
        <f t="shared" si="1"/>
        <v>1292.52</v>
      </c>
      <c r="K23" s="32"/>
      <c r="L23" s="32">
        <f t="shared" ref="L23" si="2">L12+L22</f>
        <v>125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39" t="s">
        <v>74</v>
      </c>
      <c r="F24" s="40">
        <v>250</v>
      </c>
      <c r="G24" s="40">
        <v>8.5</v>
      </c>
      <c r="H24" s="40">
        <v>12.75</v>
      </c>
      <c r="I24" s="40">
        <v>34.299999999999997</v>
      </c>
      <c r="J24" s="40">
        <v>285.95</v>
      </c>
      <c r="K24" s="41" t="s">
        <v>85</v>
      </c>
      <c r="L24" s="56"/>
    </row>
    <row r="25" spans="1:12" ht="14.4" x14ac:dyDescent="0.3">
      <c r="A25" s="14"/>
      <c r="B25" s="15"/>
      <c r="C25" s="11"/>
      <c r="D25" t="s">
        <v>23</v>
      </c>
      <c r="E25" s="42" t="s">
        <v>60</v>
      </c>
      <c r="F25" s="43">
        <v>50</v>
      </c>
      <c r="G25" s="43">
        <v>4.1500000000000004</v>
      </c>
      <c r="H25" s="43">
        <v>0.42</v>
      </c>
      <c r="I25" s="43">
        <v>24</v>
      </c>
      <c r="J25" s="43">
        <v>116.38</v>
      </c>
      <c r="K25" s="44">
        <v>0</v>
      </c>
      <c r="L25" s="54">
        <v>70</v>
      </c>
    </row>
    <row r="26" spans="1:12" ht="14.4" x14ac:dyDescent="0.3">
      <c r="A26" s="14"/>
      <c r="B26" s="15"/>
      <c r="C26" s="11"/>
      <c r="D26" s="7" t="s">
        <v>22</v>
      </c>
      <c r="E26" s="42" t="s">
        <v>75</v>
      </c>
      <c r="F26" s="43">
        <v>200</v>
      </c>
      <c r="G26" s="43">
        <v>0.4</v>
      </c>
      <c r="H26" s="43">
        <v>0.2</v>
      </c>
      <c r="I26" s="43">
        <v>23.8</v>
      </c>
      <c r="J26" s="43">
        <v>98.6</v>
      </c>
      <c r="K26" s="44" t="s">
        <v>86</v>
      </c>
      <c r="L26" s="52"/>
    </row>
    <row r="27" spans="1:12" ht="14.4" x14ac:dyDescent="0.3">
      <c r="A27" s="14"/>
      <c r="B27" s="15"/>
      <c r="C27" s="11"/>
      <c r="D27" s="7"/>
      <c r="E27" s="42" t="s">
        <v>43</v>
      </c>
      <c r="F27" s="43">
        <v>200</v>
      </c>
      <c r="G27" s="43">
        <v>36.1</v>
      </c>
      <c r="H27" s="43">
        <v>2.68</v>
      </c>
      <c r="I27" s="43">
        <v>2.73</v>
      </c>
      <c r="J27" s="43">
        <v>0</v>
      </c>
      <c r="K27" s="44" t="s">
        <v>42</v>
      </c>
      <c r="L27" s="53"/>
    </row>
    <row r="28" spans="1:12" ht="14.4" x14ac:dyDescent="0.3">
      <c r="A28" s="14"/>
      <c r="B28" s="15"/>
      <c r="C28" s="11"/>
      <c r="D28" s="58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6"/>
      <c r="B31" s="17"/>
      <c r="C31" s="8"/>
      <c r="D31" s="18" t="s">
        <v>28</v>
      </c>
      <c r="E31" s="9"/>
      <c r="F31" s="19">
        <f>SUM(F24:F30)</f>
        <v>700</v>
      </c>
      <c r="G31" s="19">
        <f t="shared" ref="G31" si="3">SUM(G24:G30)</f>
        <v>49.150000000000006</v>
      </c>
      <c r="H31" s="19">
        <f t="shared" ref="H31" si="4">SUM(H24:H30)</f>
        <v>16.05</v>
      </c>
      <c r="I31" s="19">
        <f t="shared" ref="I31" si="5">SUM(I24:I30)</f>
        <v>84.83</v>
      </c>
      <c r="J31" s="19">
        <f t="shared" ref="J31" si="6">SUM(J24:J30)</f>
        <v>500.92999999999995</v>
      </c>
      <c r="K31" s="25"/>
      <c r="L31" s="19">
        <f>SUM(L24:L30)</f>
        <v>70</v>
      </c>
    </row>
    <row r="32" spans="1:12" ht="14.4" x14ac:dyDescent="0.3">
      <c r="A32" s="13">
        <f>A24</f>
        <v>1</v>
      </c>
      <c r="B32" s="13">
        <f>B24</f>
        <v>2</v>
      </c>
      <c r="C32" s="10" t="s">
        <v>24</v>
      </c>
      <c r="D32" s="7" t="s">
        <v>26</v>
      </c>
      <c r="E32" s="42" t="s">
        <v>76</v>
      </c>
      <c r="F32" s="43">
        <v>200</v>
      </c>
      <c r="G32" s="43">
        <v>7.1</v>
      </c>
      <c r="H32" s="43">
        <v>7.4</v>
      </c>
      <c r="I32" s="43">
        <v>14.3</v>
      </c>
      <c r="J32" s="43">
        <v>152.19999999999999</v>
      </c>
      <c r="K32" s="44" t="s">
        <v>81</v>
      </c>
      <c r="L32" s="51"/>
    </row>
    <row r="33" spans="1:12" ht="14.4" x14ac:dyDescent="0.3">
      <c r="A33" s="14"/>
      <c r="B33" s="15"/>
      <c r="C33" s="11"/>
      <c r="D33" s="7" t="s">
        <v>27</v>
      </c>
      <c r="E33" s="42" t="s">
        <v>77</v>
      </c>
      <c r="F33" s="43">
        <v>250</v>
      </c>
      <c r="G33" s="43">
        <v>21.5</v>
      </c>
      <c r="H33" s="43">
        <v>22.7</v>
      </c>
      <c r="I33" s="43">
        <v>53.5</v>
      </c>
      <c r="J33" s="43">
        <v>504.3</v>
      </c>
      <c r="K33" s="44" t="s">
        <v>82</v>
      </c>
      <c r="L33" s="52"/>
    </row>
    <row r="34" spans="1:12" ht="14.4" x14ac:dyDescent="0.3">
      <c r="A34" s="14"/>
      <c r="B34" s="15"/>
      <c r="C34" s="11"/>
      <c r="D34" s="7" t="s">
        <v>25</v>
      </c>
      <c r="E34" s="42" t="s">
        <v>78</v>
      </c>
      <c r="F34" s="43">
        <v>60</v>
      </c>
      <c r="G34" s="43">
        <v>1.5</v>
      </c>
      <c r="H34" s="43">
        <v>1.9</v>
      </c>
      <c r="I34" s="43">
        <v>6.2</v>
      </c>
      <c r="J34" s="43">
        <v>47.9</v>
      </c>
      <c r="K34" s="44" t="s">
        <v>83</v>
      </c>
      <c r="L34" s="54">
        <v>55</v>
      </c>
    </row>
    <row r="35" spans="1:12" ht="14.4" x14ac:dyDescent="0.3">
      <c r="A35" s="14"/>
      <c r="B35" s="15"/>
      <c r="C35" s="11"/>
      <c r="D35" s="7" t="s">
        <v>23</v>
      </c>
      <c r="E35" s="42" t="s">
        <v>79</v>
      </c>
      <c r="F35" s="43">
        <v>50</v>
      </c>
      <c r="G35" s="43">
        <v>3.5</v>
      </c>
      <c r="H35" s="43">
        <v>0.55000000000000004</v>
      </c>
      <c r="I35" s="43">
        <v>20.5</v>
      </c>
      <c r="J35" s="43">
        <v>100.95</v>
      </c>
      <c r="K35" s="44"/>
      <c r="L35" s="52"/>
    </row>
    <row r="36" spans="1:12" ht="14.4" x14ac:dyDescent="0.3">
      <c r="A36" s="14"/>
      <c r="B36" s="15"/>
      <c r="C36" s="11"/>
      <c r="D36" s="7" t="s">
        <v>45</v>
      </c>
      <c r="E36" s="42" t="s">
        <v>80</v>
      </c>
      <c r="F36" s="43">
        <v>200</v>
      </c>
      <c r="G36" s="43">
        <v>0.9</v>
      </c>
      <c r="H36" s="43">
        <v>0</v>
      </c>
      <c r="I36" s="43">
        <v>23.8</v>
      </c>
      <c r="J36" s="43">
        <v>98.8</v>
      </c>
      <c r="K36" s="44" t="s">
        <v>84</v>
      </c>
      <c r="L36" s="53"/>
    </row>
    <row r="37" spans="1:12" ht="14.4" x14ac:dyDescent="0.3">
      <c r="A37" s="14"/>
      <c r="B37" s="15"/>
      <c r="C37" s="11"/>
      <c r="D37" s="60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0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28</v>
      </c>
      <c r="E41" s="9"/>
      <c r="F41" s="19">
        <f>SUM(F32:F40)</f>
        <v>760</v>
      </c>
      <c r="G41" s="19">
        <f t="shared" ref="G41" si="7">SUM(G32:G40)</f>
        <v>34.5</v>
      </c>
      <c r="H41" s="19">
        <f t="shared" ref="H41" si="8">SUM(H32:H40)</f>
        <v>32.549999999999997</v>
      </c>
      <c r="I41" s="19">
        <f t="shared" ref="I41" si="9">SUM(I32:I40)</f>
        <v>118.3</v>
      </c>
      <c r="J41" s="19">
        <f t="shared" ref="J41" si="10">SUM(J32:J40)</f>
        <v>904.15</v>
      </c>
      <c r="K41" s="25"/>
      <c r="L41" s="19">
        <f>SUM(L32:L40)</f>
        <v>55</v>
      </c>
    </row>
    <row r="42" spans="1:12" ht="15.75" customHeight="1" thickBot="1" x14ac:dyDescent="0.3">
      <c r="A42" s="33">
        <f>A24</f>
        <v>1</v>
      </c>
      <c r="B42" s="33">
        <f>B24</f>
        <v>2</v>
      </c>
      <c r="C42" s="61" t="s">
        <v>4</v>
      </c>
      <c r="D42" s="68"/>
      <c r="E42" s="31"/>
      <c r="F42" s="32">
        <f>F31+F41</f>
        <v>1460</v>
      </c>
      <c r="G42" s="32">
        <f t="shared" ref="G42" si="11">G31+G41</f>
        <v>83.65</v>
      </c>
      <c r="H42" s="32">
        <f t="shared" ref="H42" si="12">H31+H41</f>
        <v>48.599999999999994</v>
      </c>
      <c r="I42" s="32">
        <f t="shared" ref="I42" si="13">I31+I41</f>
        <v>203.13</v>
      </c>
      <c r="J42" s="32">
        <f t="shared" ref="J42:L42" si="14">J31+J41</f>
        <v>1405.08</v>
      </c>
      <c r="K42" s="32"/>
      <c r="L42" s="32">
        <f t="shared" si="14"/>
        <v>125</v>
      </c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21</v>
      </c>
      <c r="E43" s="39" t="s">
        <v>87</v>
      </c>
      <c r="F43" s="40">
        <v>150</v>
      </c>
      <c r="G43" s="40">
        <v>5.25</v>
      </c>
      <c r="H43" s="40">
        <v>6.2</v>
      </c>
      <c r="I43" s="40">
        <v>22.4</v>
      </c>
      <c r="J43" s="40">
        <v>166.4</v>
      </c>
      <c r="K43" s="41" t="s">
        <v>90</v>
      </c>
      <c r="L43" s="56"/>
    </row>
    <row r="44" spans="1:12" ht="14.4" x14ac:dyDescent="0.3">
      <c r="A44" s="23"/>
      <c r="B44" s="15"/>
      <c r="C44" s="11"/>
      <c r="D44" t="s">
        <v>21</v>
      </c>
      <c r="E44" s="42" t="s">
        <v>88</v>
      </c>
      <c r="F44" s="43">
        <v>60</v>
      </c>
      <c r="G44" s="43">
        <v>5.76</v>
      </c>
      <c r="H44" s="43">
        <v>5.0999999999999996</v>
      </c>
      <c r="I44" s="43">
        <v>5.4</v>
      </c>
      <c r="J44" s="43">
        <v>90.54</v>
      </c>
      <c r="K44" s="44" t="s">
        <v>91</v>
      </c>
      <c r="L44" s="52"/>
    </row>
    <row r="45" spans="1:12" ht="14.4" x14ac:dyDescent="0.3">
      <c r="A45" s="23"/>
      <c r="B45" s="15"/>
      <c r="C45" s="11"/>
      <c r="D45" s="7" t="s">
        <v>21</v>
      </c>
      <c r="E45" s="42" t="s">
        <v>89</v>
      </c>
      <c r="F45" s="43">
        <v>50</v>
      </c>
      <c r="G45" s="43">
        <v>4.6500000000000004</v>
      </c>
      <c r="H45" s="43">
        <v>5.55</v>
      </c>
      <c r="I45" s="43">
        <v>5.6</v>
      </c>
      <c r="J45" s="43">
        <v>90.95</v>
      </c>
      <c r="K45" s="44" t="s">
        <v>92</v>
      </c>
      <c r="L45" s="54">
        <v>70</v>
      </c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0.32</v>
      </c>
      <c r="H46" s="43">
        <v>0.11</v>
      </c>
      <c r="I46" s="43">
        <v>16.420000000000002</v>
      </c>
      <c r="J46" s="43">
        <v>67.95</v>
      </c>
      <c r="K46" s="44" t="s">
        <v>63</v>
      </c>
      <c r="L46" s="52"/>
    </row>
    <row r="47" spans="1:12" ht="14.4" x14ac:dyDescent="0.3">
      <c r="A47" s="23"/>
      <c r="B47" s="15"/>
      <c r="C47" s="11"/>
      <c r="D47" s="7" t="s">
        <v>23</v>
      </c>
      <c r="E47" s="42" t="s">
        <v>60</v>
      </c>
      <c r="F47" s="43">
        <v>40</v>
      </c>
      <c r="G47" s="43">
        <v>3.32</v>
      </c>
      <c r="H47" s="43">
        <v>0.32</v>
      </c>
      <c r="I47" s="43">
        <v>19.2</v>
      </c>
      <c r="J47" s="43">
        <v>92.96</v>
      </c>
      <c r="K47" s="44" t="s">
        <v>42</v>
      </c>
      <c r="L47" s="52"/>
    </row>
    <row r="48" spans="1:12" ht="14.4" x14ac:dyDescent="0.3">
      <c r="A48" s="23"/>
      <c r="B48" s="15"/>
      <c r="C48" s="11"/>
      <c r="D48"/>
      <c r="E48" s="42" t="s">
        <v>43</v>
      </c>
      <c r="F48" s="43">
        <v>200</v>
      </c>
      <c r="G48" s="43">
        <v>0.4</v>
      </c>
      <c r="H48" s="43">
        <v>0.2</v>
      </c>
      <c r="I48" s="43">
        <v>23.8</v>
      </c>
      <c r="J48" s="43">
        <v>98.6</v>
      </c>
      <c r="K48" s="44"/>
      <c r="L48" s="5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4"/>
      <c r="B50" s="17"/>
      <c r="C50" s="8"/>
      <c r="D50" s="18" t="s">
        <v>28</v>
      </c>
      <c r="E50" s="9"/>
      <c r="F50" s="19">
        <f>SUM(F43:F49)</f>
        <v>700</v>
      </c>
      <c r="G50" s="19">
        <f t="shared" ref="G50" si="15">SUM(G43:G49)</f>
        <v>19.7</v>
      </c>
      <c r="H50" s="19">
        <f t="shared" ref="H50" si="16">SUM(H43:H49)</f>
        <v>17.48</v>
      </c>
      <c r="I50" s="19">
        <f t="shared" ref="I50" si="17">SUM(I43:I49)</f>
        <v>92.82</v>
      </c>
      <c r="J50" s="19">
        <f t="shared" ref="J50" si="18">SUM(J43:J49)</f>
        <v>607.4</v>
      </c>
      <c r="K50" s="25"/>
      <c r="L50" s="19">
        <f>SUM(L43:L49)</f>
        <v>70</v>
      </c>
    </row>
    <row r="51" spans="1:12" ht="14.4" x14ac:dyDescent="0.3">
      <c r="A51" s="26">
        <f>A43</f>
        <v>1</v>
      </c>
      <c r="B51" s="13">
        <f>B43</f>
        <v>3</v>
      </c>
      <c r="C51" s="10" t="s">
        <v>24</v>
      </c>
      <c r="D51" s="7" t="s">
        <v>26</v>
      </c>
      <c r="E51" s="42" t="s">
        <v>93</v>
      </c>
      <c r="F51" s="43">
        <v>200</v>
      </c>
      <c r="G51" s="43">
        <v>3.4</v>
      </c>
      <c r="H51" s="43">
        <v>4.88</v>
      </c>
      <c r="I51" s="43">
        <v>21.12</v>
      </c>
      <c r="J51" s="43">
        <v>142</v>
      </c>
      <c r="K51" s="44" t="s">
        <v>97</v>
      </c>
      <c r="L51" s="51"/>
    </row>
    <row r="52" spans="1:12" ht="14.4" x14ac:dyDescent="0.3">
      <c r="A52" s="23"/>
      <c r="B52" s="15"/>
      <c r="C52" s="11"/>
      <c r="D52" s="7" t="s">
        <v>27</v>
      </c>
      <c r="E52" s="42" t="s">
        <v>94</v>
      </c>
      <c r="F52" s="43">
        <v>90</v>
      </c>
      <c r="G52" s="43">
        <v>14.31</v>
      </c>
      <c r="H52" s="43">
        <v>12.96</v>
      </c>
      <c r="I52" s="43">
        <v>14.4</v>
      </c>
      <c r="J52" s="43">
        <v>231.48</v>
      </c>
      <c r="K52" s="44" t="s">
        <v>98</v>
      </c>
      <c r="L52" s="52"/>
    </row>
    <row r="53" spans="1:12" ht="14.4" x14ac:dyDescent="0.3">
      <c r="A53" s="23"/>
      <c r="B53" s="15"/>
      <c r="C53" s="11"/>
      <c r="D53" s="7" t="s">
        <v>27</v>
      </c>
      <c r="E53" s="42" t="s">
        <v>95</v>
      </c>
      <c r="F53" s="43">
        <v>150</v>
      </c>
      <c r="G53" s="43">
        <v>2.9</v>
      </c>
      <c r="H53" s="43">
        <v>4.7</v>
      </c>
      <c r="I53" s="43">
        <v>23.5</v>
      </c>
      <c r="J53" s="43">
        <v>147.9</v>
      </c>
      <c r="K53" s="44" t="s">
        <v>99</v>
      </c>
      <c r="L53" s="54">
        <v>55</v>
      </c>
    </row>
    <row r="54" spans="1:12" ht="14.4" x14ac:dyDescent="0.3">
      <c r="A54" s="23"/>
      <c r="B54" s="15"/>
      <c r="C54" s="11"/>
      <c r="D54" s="7" t="s">
        <v>25</v>
      </c>
      <c r="E54" s="42" t="s">
        <v>96</v>
      </c>
      <c r="F54" s="43">
        <v>60</v>
      </c>
      <c r="G54" s="43">
        <v>0.7</v>
      </c>
      <c r="H54" s="43">
        <v>2</v>
      </c>
      <c r="I54" s="43">
        <v>9.1999999999999993</v>
      </c>
      <c r="J54" s="43">
        <v>57.6</v>
      </c>
      <c r="K54" s="44" t="s">
        <v>100</v>
      </c>
      <c r="L54" s="52"/>
    </row>
    <row r="55" spans="1:12" ht="14.4" x14ac:dyDescent="0.3">
      <c r="A55" s="23"/>
      <c r="B55" s="15"/>
      <c r="C55" s="11"/>
      <c r="D55" s="7" t="s">
        <v>23</v>
      </c>
      <c r="E55" s="42" t="s">
        <v>79</v>
      </c>
      <c r="F55" s="43">
        <v>50</v>
      </c>
      <c r="G55" s="43">
        <v>3.5</v>
      </c>
      <c r="H55" s="43">
        <v>0.55000000000000004</v>
      </c>
      <c r="I55" s="43">
        <v>20.5</v>
      </c>
      <c r="J55" s="43">
        <v>100.95</v>
      </c>
      <c r="K55" s="44" t="s">
        <v>44</v>
      </c>
      <c r="L55" s="52"/>
    </row>
    <row r="56" spans="1:12" ht="14.4" x14ac:dyDescent="0.3">
      <c r="A56" s="23"/>
      <c r="B56" s="15"/>
      <c r="C56" s="11"/>
      <c r="D56" s="7" t="s">
        <v>45</v>
      </c>
      <c r="E56" s="42" t="s">
        <v>68</v>
      </c>
      <c r="F56" s="43">
        <v>200</v>
      </c>
      <c r="G56" s="43">
        <v>0.6</v>
      </c>
      <c r="H56" s="43">
        <v>0</v>
      </c>
      <c r="I56" s="43">
        <v>28.9</v>
      </c>
      <c r="J56" s="43">
        <v>118</v>
      </c>
      <c r="K56" s="44" t="s">
        <v>73</v>
      </c>
      <c r="L56" s="53"/>
    </row>
    <row r="57" spans="1:12" ht="14.4" x14ac:dyDescent="0.3">
      <c r="A57" s="23"/>
      <c r="B57" s="15"/>
      <c r="C57" s="11"/>
      <c r="D57" s="59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28</v>
      </c>
      <c r="E60" s="9"/>
      <c r="F60" s="19">
        <f>SUM(F51:F59)</f>
        <v>750</v>
      </c>
      <c r="G60" s="19">
        <f t="shared" ref="G60" si="19">SUM(G51:G59)</f>
        <v>25.41</v>
      </c>
      <c r="H60" s="19">
        <f t="shared" ref="H60" si="20">SUM(H51:H59)</f>
        <v>25.09</v>
      </c>
      <c r="I60" s="19">
        <f t="shared" ref="I60" si="21">SUM(I51:I59)</f>
        <v>117.62</v>
      </c>
      <c r="J60" s="19">
        <f t="shared" ref="J60" si="22">SUM(J51:J59)</f>
        <v>797.93000000000006</v>
      </c>
      <c r="K60" s="25"/>
      <c r="L60" s="19">
        <f>SUM(L51:L59)</f>
        <v>55</v>
      </c>
    </row>
    <row r="61" spans="1:12" ht="15.75" customHeight="1" thickBot="1" x14ac:dyDescent="0.3">
      <c r="A61" s="29">
        <f>A43</f>
        <v>1</v>
      </c>
      <c r="B61" s="30">
        <f>B43</f>
        <v>3</v>
      </c>
      <c r="C61" s="61" t="s">
        <v>4</v>
      </c>
      <c r="D61" s="68"/>
      <c r="E61" s="31"/>
      <c r="F61" s="32">
        <f>F50+F60</f>
        <v>1450</v>
      </c>
      <c r="G61" s="32">
        <f t="shared" ref="G61" si="23">G50+G60</f>
        <v>45.11</v>
      </c>
      <c r="H61" s="32">
        <f t="shared" ref="H61" si="24">H50+H60</f>
        <v>42.57</v>
      </c>
      <c r="I61" s="32">
        <f t="shared" ref="I61" si="25">I50+I60</f>
        <v>210.44</v>
      </c>
      <c r="J61" s="32">
        <f t="shared" ref="J61:L61" si="26">J50+J60</f>
        <v>1405.33</v>
      </c>
      <c r="K61" s="32"/>
      <c r="L61" s="32">
        <f t="shared" si="26"/>
        <v>125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39" t="s">
        <v>101</v>
      </c>
      <c r="F62" s="40">
        <v>250</v>
      </c>
      <c r="G62" s="40">
        <v>5.7</v>
      </c>
      <c r="H62" s="40">
        <v>7.8</v>
      </c>
      <c r="I62" s="40">
        <v>34.6</v>
      </c>
      <c r="J62" s="40">
        <v>231.4</v>
      </c>
      <c r="K62" s="41" t="s">
        <v>37</v>
      </c>
      <c r="L62" s="56"/>
    </row>
    <row r="63" spans="1:12" ht="14.4" x14ac:dyDescent="0.3">
      <c r="A63" s="23"/>
      <c r="B63" s="15"/>
      <c r="C63" s="11"/>
      <c r="D63" t="s">
        <v>22</v>
      </c>
      <c r="E63" s="42" t="s">
        <v>102</v>
      </c>
      <c r="F63" s="43">
        <v>200</v>
      </c>
      <c r="G63" s="43">
        <v>4.9000000000000004</v>
      </c>
      <c r="H63" s="43">
        <v>5</v>
      </c>
      <c r="I63" s="43">
        <v>32.5</v>
      </c>
      <c r="J63" s="43">
        <v>194.6</v>
      </c>
      <c r="K63" s="44" t="s">
        <v>104</v>
      </c>
      <c r="L63" s="52"/>
    </row>
    <row r="64" spans="1:12" ht="14.4" x14ac:dyDescent="0.3">
      <c r="A64" s="23"/>
      <c r="B64" s="15"/>
      <c r="C64" s="11"/>
      <c r="D64" s="7" t="s">
        <v>23</v>
      </c>
      <c r="E64" s="42" t="s">
        <v>39</v>
      </c>
      <c r="F64" s="43">
        <v>35</v>
      </c>
      <c r="G64" s="43">
        <v>2.7</v>
      </c>
      <c r="H64" s="43">
        <v>1.05</v>
      </c>
      <c r="I64" s="43">
        <v>17.5</v>
      </c>
      <c r="J64" s="43">
        <v>90.25</v>
      </c>
      <c r="K64" s="44"/>
      <c r="L64" s="54">
        <v>70</v>
      </c>
    </row>
    <row r="65" spans="1:12" ht="14.4" x14ac:dyDescent="0.3">
      <c r="A65" s="23"/>
      <c r="B65" s="15"/>
      <c r="C65" s="11"/>
      <c r="D65" s="7"/>
      <c r="E65" s="42" t="s">
        <v>103</v>
      </c>
      <c r="F65" s="43">
        <v>15</v>
      </c>
      <c r="G65" s="43">
        <v>3.5</v>
      </c>
      <c r="H65" s="43">
        <v>4.5999999999999996</v>
      </c>
      <c r="I65" s="43">
        <v>0</v>
      </c>
      <c r="J65" s="43">
        <v>55.4</v>
      </c>
      <c r="K65" s="44"/>
      <c r="L65" s="52"/>
    </row>
    <row r="66" spans="1:12" ht="14.4" x14ac:dyDescent="0.3">
      <c r="A66" s="23"/>
      <c r="B66" s="15"/>
      <c r="C66" s="11"/>
      <c r="D66" s="7"/>
      <c r="E66" s="42" t="s">
        <v>43</v>
      </c>
      <c r="F66" s="43">
        <v>200</v>
      </c>
      <c r="G66" s="43">
        <v>36.1</v>
      </c>
      <c r="H66" s="43">
        <v>2.68</v>
      </c>
      <c r="I66" s="43">
        <v>2.73</v>
      </c>
      <c r="J66" s="43">
        <v>0</v>
      </c>
      <c r="K66" s="44" t="s">
        <v>42</v>
      </c>
      <c r="L66" s="53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4"/>
      <c r="B69" s="17"/>
      <c r="C69" s="8"/>
      <c r="D69" s="18" t="s">
        <v>28</v>
      </c>
      <c r="E69" s="9"/>
      <c r="F69" s="19">
        <f>SUM(F62:F68)</f>
        <v>700</v>
      </c>
      <c r="G69" s="19">
        <f t="shared" ref="G69" si="27">SUM(G62:G68)</f>
        <v>52.900000000000006</v>
      </c>
      <c r="H69" s="19">
        <f t="shared" ref="H69" si="28">SUM(H62:H68)</f>
        <v>21.130000000000003</v>
      </c>
      <c r="I69" s="19">
        <f t="shared" ref="I69" si="29">SUM(I62:I68)</f>
        <v>87.33</v>
      </c>
      <c r="J69" s="19">
        <f t="shared" ref="J69" si="30">SUM(J62:J68)</f>
        <v>571.65</v>
      </c>
      <c r="K69" s="25"/>
      <c r="L69" s="19">
        <f>SUM(L62:L68)</f>
        <v>70</v>
      </c>
    </row>
    <row r="70" spans="1:12" ht="14.4" x14ac:dyDescent="0.3">
      <c r="A70" s="26">
        <f>A62</f>
        <v>1</v>
      </c>
      <c r="B70" s="13">
        <f>B62</f>
        <v>4</v>
      </c>
      <c r="C70" s="10" t="s">
        <v>24</v>
      </c>
      <c r="D70" s="7" t="s">
        <v>26</v>
      </c>
      <c r="E70" s="42" t="s">
        <v>105</v>
      </c>
      <c r="F70" s="43">
        <v>200</v>
      </c>
      <c r="G70" s="43">
        <v>7.36</v>
      </c>
      <c r="H70" s="43">
        <v>3.68</v>
      </c>
      <c r="I70" s="43">
        <v>9.68</v>
      </c>
      <c r="J70" s="43">
        <v>101.28</v>
      </c>
      <c r="K70" s="44" t="s">
        <v>109</v>
      </c>
      <c r="L70" s="51"/>
    </row>
    <row r="71" spans="1:12" ht="14.4" x14ac:dyDescent="0.3">
      <c r="A71" s="23"/>
      <c r="B71" s="15"/>
      <c r="C71" s="11"/>
      <c r="D71" s="7" t="s">
        <v>27</v>
      </c>
      <c r="E71" s="42" t="s">
        <v>106</v>
      </c>
      <c r="F71" s="43">
        <v>90</v>
      </c>
      <c r="G71" s="43">
        <v>6.3</v>
      </c>
      <c r="H71" s="43">
        <v>17</v>
      </c>
      <c r="I71" s="43">
        <v>15.4</v>
      </c>
      <c r="J71" s="43">
        <v>239.8</v>
      </c>
      <c r="K71" s="44" t="s">
        <v>110</v>
      </c>
      <c r="L71" s="52"/>
    </row>
    <row r="72" spans="1:12" ht="14.4" x14ac:dyDescent="0.3">
      <c r="A72" s="23"/>
      <c r="B72" s="15"/>
      <c r="C72" s="11"/>
      <c r="D72" s="7" t="s">
        <v>27</v>
      </c>
      <c r="E72" s="42" t="s">
        <v>87</v>
      </c>
      <c r="F72" s="43">
        <v>150</v>
      </c>
      <c r="G72" s="43">
        <v>5.25</v>
      </c>
      <c r="H72" s="43">
        <v>6.2</v>
      </c>
      <c r="I72" s="43">
        <v>22.4</v>
      </c>
      <c r="J72" s="43">
        <v>166.4</v>
      </c>
      <c r="K72" s="44" t="s">
        <v>111</v>
      </c>
      <c r="L72" s="54">
        <v>55</v>
      </c>
    </row>
    <row r="73" spans="1:12" ht="14.4" x14ac:dyDescent="0.3">
      <c r="A73" s="23"/>
      <c r="B73" s="15"/>
      <c r="C73" s="11"/>
      <c r="D73" s="7" t="s">
        <v>25</v>
      </c>
      <c r="E73" s="42" t="s">
        <v>107</v>
      </c>
      <c r="F73" s="43">
        <v>60</v>
      </c>
      <c r="G73" s="43">
        <v>0.36</v>
      </c>
      <c r="H73" s="43">
        <v>0.06</v>
      </c>
      <c r="I73" s="43">
        <v>1.2</v>
      </c>
      <c r="J73" s="43">
        <v>6.78</v>
      </c>
      <c r="K73" s="44">
        <v>0</v>
      </c>
      <c r="L73" s="52"/>
    </row>
    <row r="74" spans="1:12" ht="14.4" x14ac:dyDescent="0.3">
      <c r="A74" s="23"/>
      <c r="B74" s="15"/>
      <c r="C74" s="11"/>
      <c r="D74" s="7" t="s">
        <v>45</v>
      </c>
      <c r="E74" s="42" t="s">
        <v>108</v>
      </c>
      <c r="F74" s="43">
        <v>200</v>
      </c>
      <c r="G74" s="43">
        <v>0.6</v>
      </c>
      <c r="H74" s="43">
        <v>0</v>
      </c>
      <c r="I74" s="43">
        <v>28.9</v>
      </c>
      <c r="J74" s="43">
        <v>118</v>
      </c>
      <c r="K74" s="44" t="s">
        <v>112</v>
      </c>
      <c r="L74" s="52"/>
    </row>
    <row r="75" spans="1:12" ht="14.4" x14ac:dyDescent="0.3">
      <c r="A75" s="23"/>
      <c r="B75" s="15"/>
      <c r="C75" s="11"/>
      <c r="D75" s="7" t="s">
        <v>23</v>
      </c>
      <c r="E75" s="42" t="s">
        <v>56</v>
      </c>
      <c r="F75" s="43">
        <v>50</v>
      </c>
      <c r="G75" s="43">
        <v>3.5</v>
      </c>
      <c r="H75" s="43">
        <v>0.55000000000000004</v>
      </c>
      <c r="I75" s="43">
        <v>20.5</v>
      </c>
      <c r="J75" s="43">
        <v>100.95</v>
      </c>
      <c r="K75" s="44"/>
      <c r="L75" s="53"/>
    </row>
    <row r="76" spans="1:12" ht="14.4" x14ac:dyDescent="0.3">
      <c r="A76" s="23"/>
      <c r="B76" s="15"/>
      <c r="C76" s="11"/>
      <c r="D76" s="58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28</v>
      </c>
      <c r="E79" s="9"/>
      <c r="F79" s="19">
        <f>SUM(F70:F78)</f>
        <v>750</v>
      </c>
      <c r="G79" s="19">
        <f t="shared" ref="G79" si="31">SUM(G70:G78)</f>
        <v>23.37</v>
      </c>
      <c r="H79" s="19">
        <f t="shared" ref="H79" si="32">SUM(H70:H78)</f>
        <v>27.49</v>
      </c>
      <c r="I79" s="19">
        <f t="shared" ref="I79" si="33">SUM(I70:I78)</f>
        <v>98.08</v>
      </c>
      <c r="J79" s="19">
        <f t="shared" ref="J79:L79" si="34">SUM(J70:J78)</f>
        <v>733.21</v>
      </c>
      <c r="K79" s="25"/>
      <c r="L79" s="19">
        <f t="shared" si="34"/>
        <v>55</v>
      </c>
    </row>
    <row r="80" spans="1:12" ht="15.75" customHeight="1" thickBot="1" x14ac:dyDescent="0.3">
      <c r="A80" s="29">
        <f>A62</f>
        <v>1</v>
      </c>
      <c r="B80" s="30">
        <f>B62</f>
        <v>4</v>
      </c>
      <c r="C80" s="61" t="s">
        <v>4</v>
      </c>
      <c r="D80" s="68"/>
      <c r="E80" s="31"/>
      <c r="F80" s="32">
        <f>F69+F79</f>
        <v>1450</v>
      </c>
      <c r="G80" s="32">
        <f t="shared" ref="G80" si="35">G69+G79</f>
        <v>76.27000000000001</v>
      </c>
      <c r="H80" s="32">
        <f t="shared" ref="H80" si="36">H69+H79</f>
        <v>48.620000000000005</v>
      </c>
      <c r="I80" s="32">
        <f t="shared" ref="I80" si="37">I69+I79</f>
        <v>185.41</v>
      </c>
      <c r="J80" s="32">
        <f t="shared" ref="J80:L80" si="38">J69+J79</f>
        <v>1304.8600000000001</v>
      </c>
      <c r="K80" s="32"/>
      <c r="L80" s="32">
        <f t="shared" si="38"/>
        <v>125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39" t="s">
        <v>66</v>
      </c>
      <c r="F81" s="40">
        <v>150</v>
      </c>
      <c r="G81" s="40">
        <v>8.4</v>
      </c>
      <c r="H81" s="40">
        <v>10.8</v>
      </c>
      <c r="I81" s="40">
        <v>41.25</v>
      </c>
      <c r="J81" s="40">
        <v>295.8</v>
      </c>
      <c r="K81" s="41" t="s">
        <v>71</v>
      </c>
      <c r="L81" s="56"/>
    </row>
    <row r="82" spans="1:12" ht="14.4" x14ac:dyDescent="0.3">
      <c r="A82" s="23"/>
      <c r="B82" s="15"/>
      <c r="C82" s="11"/>
      <c r="D82" t="s">
        <v>21</v>
      </c>
      <c r="E82" s="42" t="s">
        <v>94</v>
      </c>
      <c r="F82" s="43">
        <v>50</v>
      </c>
      <c r="G82" s="43">
        <v>7.95</v>
      </c>
      <c r="H82" s="43">
        <v>7.2</v>
      </c>
      <c r="I82" s="43">
        <v>8</v>
      </c>
      <c r="J82" s="43">
        <v>128.6</v>
      </c>
      <c r="K82" s="44" t="s">
        <v>98</v>
      </c>
      <c r="L82" s="52"/>
    </row>
    <row r="83" spans="1:12" ht="14.4" x14ac:dyDescent="0.3">
      <c r="A83" s="23"/>
      <c r="B83" s="15"/>
      <c r="C83" s="11"/>
      <c r="D83" s="7" t="s">
        <v>21</v>
      </c>
      <c r="E83" s="42" t="s">
        <v>89</v>
      </c>
      <c r="F83" s="43">
        <v>50</v>
      </c>
      <c r="G83" s="43">
        <v>4.6500000000000004</v>
      </c>
      <c r="H83" s="43">
        <v>5.55</v>
      </c>
      <c r="I83" s="43">
        <v>5.6</v>
      </c>
      <c r="J83" s="43">
        <v>295.8</v>
      </c>
      <c r="K83" s="44" t="s">
        <v>92</v>
      </c>
      <c r="L83" s="54">
        <v>70</v>
      </c>
    </row>
    <row r="84" spans="1:12" ht="14.4" x14ac:dyDescent="0.3">
      <c r="A84" s="23"/>
      <c r="B84" s="15"/>
      <c r="C84" s="11"/>
      <c r="D84" s="7" t="s">
        <v>23</v>
      </c>
      <c r="E84" s="42" t="s">
        <v>60</v>
      </c>
      <c r="F84" s="43">
        <v>50</v>
      </c>
      <c r="G84" s="43">
        <v>4.1500000000000004</v>
      </c>
      <c r="H84" s="43">
        <v>0.42</v>
      </c>
      <c r="I84" s="43">
        <v>24</v>
      </c>
      <c r="J84" s="43">
        <v>116.38</v>
      </c>
      <c r="K84" s="44">
        <v>0</v>
      </c>
      <c r="L84" s="52"/>
    </row>
    <row r="85" spans="1:12" ht="14.4" x14ac:dyDescent="0.3">
      <c r="A85" s="23"/>
      <c r="B85" s="15"/>
      <c r="C85" s="11"/>
      <c r="D85" s="7" t="s">
        <v>22</v>
      </c>
      <c r="E85" s="42" t="s">
        <v>41</v>
      </c>
      <c r="F85" s="43">
        <v>200</v>
      </c>
      <c r="G85" s="43">
        <v>0.2</v>
      </c>
      <c r="H85" s="43">
        <v>0</v>
      </c>
      <c r="I85" s="43">
        <v>11.2</v>
      </c>
      <c r="J85" s="43">
        <v>45.6</v>
      </c>
      <c r="K85" s="44" t="s">
        <v>40</v>
      </c>
      <c r="L85" s="52"/>
    </row>
    <row r="86" spans="1:12" ht="14.4" x14ac:dyDescent="0.3">
      <c r="A86" s="23"/>
      <c r="B86" s="15"/>
      <c r="C86" s="11"/>
      <c r="D86"/>
      <c r="E86" s="42" t="s">
        <v>43</v>
      </c>
      <c r="F86" s="43">
        <v>200</v>
      </c>
      <c r="G86" s="43">
        <v>0.4</v>
      </c>
      <c r="H86" s="43">
        <v>0.2</v>
      </c>
      <c r="I86" s="43">
        <v>23.8</v>
      </c>
      <c r="J86" s="43">
        <v>98.6</v>
      </c>
      <c r="K86" s="44"/>
      <c r="L86" s="5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28</v>
      </c>
      <c r="E88" s="9"/>
      <c r="F88" s="19">
        <f>SUM(F81:F87)</f>
        <v>700</v>
      </c>
      <c r="G88" s="19">
        <f t="shared" ref="G88" si="39">SUM(G81:G87)</f>
        <v>25.749999999999996</v>
      </c>
      <c r="H88" s="19">
        <f t="shared" ref="H88" si="40">SUM(H81:H87)</f>
        <v>24.17</v>
      </c>
      <c r="I88" s="19">
        <f t="shared" ref="I88" si="41">SUM(I81:I87)</f>
        <v>113.85</v>
      </c>
      <c r="J88" s="19">
        <f t="shared" ref="J88" si="42">SUM(J81:J87)</f>
        <v>980.78000000000009</v>
      </c>
      <c r="K88" s="25"/>
      <c r="L88" s="19">
        <f>SUM(L81:L87)</f>
        <v>70</v>
      </c>
    </row>
    <row r="89" spans="1:12" ht="14.4" x14ac:dyDescent="0.3">
      <c r="A89" s="26">
        <f>A81</f>
        <v>1</v>
      </c>
      <c r="B89" s="13">
        <f>B81</f>
        <v>5</v>
      </c>
      <c r="C89" s="10" t="s">
        <v>24</v>
      </c>
      <c r="D89" s="7" t="s">
        <v>26</v>
      </c>
      <c r="E89" s="42" t="s">
        <v>105</v>
      </c>
      <c r="F89" s="43">
        <v>200</v>
      </c>
      <c r="G89" s="43">
        <v>7.36</v>
      </c>
      <c r="H89" s="43">
        <v>3.68</v>
      </c>
      <c r="I89" s="43">
        <v>9.68</v>
      </c>
      <c r="J89" s="43">
        <v>101.28</v>
      </c>
      <c r="K89" s="44" t="s">
        <v>109</v>
      </c>
      <c r="L89" s="51"/>
    </row>
    <row r="90" spans="1:12" ht="14.4" x14ac:dyDescent="0.3">
      <c r="A90" s="23"/>
      <c r="B90" s="15"/>
      <c r="C90" s="11"/>
      <c r="D90" s="7" t="s">
        <v>27</v>
      </c>
      <c r="E90" s="42" t="s">
        <v>106</v>
      </c>
      <c r="F90" s="43">
        <v>90</v>
      </c>
      <c r="G90" s="43">
        <v>6.3</v>
      </c>
      <c r="H90" s="43">
        <v>17</v>
      </c>
      <c r="I90" s="43">
        <v>15.4</v>
      </c>
      <c r="J90" s="43">
        <v>239.8</v>
      </c>
      <c r="K90" s="44" t="s">
        <v>110</v>
      </c>
      <c r="L90" s="52"/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150</v>
      </c>
      <c r="G91" s="43">
        <v>5.25</v>
      </c>
      <c r="H91" s="43">
        <v>6.2</v>
      </c>
      <c r="I91" s="43">
        <v>22.4</v>
      </c>
      <c r="J91" s="43">
        <v>166.4</v>
      </c>
      <c r="K91" s="44" t="s">
        <v>111</v>
      </c>
      <c r="L91" s="54">
        <v>55</v>
      </c>
    </row>
    <row r="92" spans="1:12" ht="14.4" x14ac:dyDescent="0.3">
      <c r="A92" s="23"/>
      <c r="B92" s="15"/>
      <c r="C92" s="11"/>
      <c r="D92" s="7" t="s">
        <v>25</v>
      </c>
      <c r="E92" s="42" t="s">
        <v>107</v>
      </c>
      <c r="F92" s="43">
        <v>60</v>
      </c>
      <c r="G92" s="43">
        <v>0.36</v>
      </c>
      <c r="H92" s="43">
        <v>0.06</v>
      </c>
      <c r="I92" s="43">
        <v>1.2</v>
      </c>
      <c r="J92" s="43">
        <v>6.78</v>
      </c>
      <c r="K92" s="44">
        <v>0</v>
      </c>
      <c r="L92" s="52"/>
    </row>
    <row r="93" spans="1:12" ht="14.4" x14ac:dyDescent="0.3">
      <c r="A93" s="23"/>
      <c r="B93" s="15"/>
      <c r="C93" s="11"/>
      <c r="D93" s="7" t="s">
        <v>45</v>
      </c>
      <c r="E93" s="42" t="s">
        <v>108</v>
      </c>
      <c r="F93" s="43">
        <v>200</v>
      </c>
      <c r="G93" s="43">
        <v>0.6</v>
      </c>
      <c r="H93" s="43">
        <v>0</v>
      </c>
      <c r="I93" s="43">
        <v>28.9</v>
      </c>
      <c r="J93" s="43">
        <v>118</v>
      </c>
      <c r="K93" s="44" t="s">
        <v>112</v>
      </c>
      <c r="L93" s="52"/>
    </row>
    <row r="94" spans="1:12" ht="14.4" x14ac:dyDescent="0.3">
      <c r="A94" s="23"/>
      <c r="B94" s="15"/>
      <c r="C94" s="11"/>
      <c r="D94" s="7" t="s">
        <v>23</v>
      </c>
      <c r="E94" s="42" t="s">
        <v>56</v>
      </c>
      <c r="F94" s="43">
        <v>50</v>
      </c>
      <c r="G94" s="43">
        <v>3.5</v>
      </c>
      <c r="H94" s="43">
        <v>0.55000000000000004</v>
      </c>
      <c r="I94" s="43">
        <v>20.5</v>
      </c>
      <c r="J94" s="43">
        <v>100.95</v>
      </c>
      <c r="K94" s="44"/>
      <c r="L94" s="53"/>
    </row>
    <row r="95" spans="1:12" ht="14.4" x14ac:dyDescent="0.3">
      <c r="A95" s="23"/>
      <c r="B95" s="15"/>
      <c r="C95" s="11"/>
      <c r="D95" s="58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28</v>
      </c>
      <c r="E98" s="9"/>
      <c r="F98" s="19">
        <f>SUM(F89:F97)</f>
        <v>750</v>
      </c>
      <c r="G98" s="19">
        <f t="shared" ref="G98" si="43">SUM(G89:G97)</f>
        <v>23.37</v>
      </c>
      <c r="H98" s="19">
        <f t="shared" ref="H98" si="44">SUM(H89:H97)</f>
        <v>27.49</v>
      </c>
      <c r="I98" s="19">
        <f t="shared" ref="I98" si="45">SUM(I89:I97)</f>
        <v>98.08</v>
      </c>
      <c r="J98" s="19">
        <f t="shared" ref="J98:L98" si="46">SUM(J89:J97)</f>
        <v>733.21</v>
      </c>
      <c r="K98" s="25"/>
      <c r="L98" s="19">
        <f t="shared" si="46"/>
        <v>55</v>
      </c>
    </row>
    <row r="99" spans="1:12" ht="15.75" customHeight="1" thickBot="1" x14ac:dyDescent="0.3">
      <c r="A99" s="29">
        <f>A81</f>
        <v>1</v>
      </c>
      <c r="B99" s="30">
        <f>B81</f>
        <v>5</v>
      </c>
      <c r="C99" s="61" t="s">
        <v>4</v>
      </c>
      <c r="D99" s="68"/>
      <c r="E99" s="31"/>
      <c r="F99" s="32">
        <f>F88+F98</f>
        <v>1450</v>
      </c>
      <c r="G99" s="32">
        <f t="shared" ref="G99" si="47">G88+G98</f>
        <v>49.12</v>
      </c>
      <c r="H99" s="32">
        <f t="shared" ref="H99" si="48">H88+H98</f>
        <v>51.66</v>
      </c>
      <c r="I99" s="32">
        <f t="shared" ref="I99" si="49">I88+I98</f>
        <v>211.93</v>
      </c>
      <c r="J99" s="32">
        <f t="shared" ref="J99:L99" si="50">J88+J98</f>
        <v>1713.9900000000002</v>
      </c>
      <c r="K99" s="32"/>
      <c r="L99" s="32">
        <f t="shared" si="50"/>
        <v>125</v>
      </c>
    </row>
    <row r="100" spans="1:12" ht="14.4" x14ac:dyDescent="0.3">
      <c r="A100" s="20">
        <v>2</v>
      </c>
      <c r="B100" s="21">
        <v>1</v>
      </c>
      <c r="C100" s="22" t="s">
        <v>20</v>
      </c>
      <c r="D100" s="5" t="s">
        <v>21</v>
      </c>
      <c r="E100" s="39" t="s">
        <v>58</v>
      </c>
      <c r="F100" s="40">
        <v>210</v>
      </c>
      <c r="G100" s="40">
        <v>6</v>
      </c>
      <c r="H100" s="40">
        <v>9.1999999999999993</v>
      </c>
      <c r="I100" s="40">
        <v>28.6</v>
      </c>
      <c r="J100" s="40">
        <v>221.2</v>
      </c>
      <c r="K100" s="41" t="s">
        <v>37</v>
      </c>
      <c r="L100" s="56"/>
    </row>
    <row r="101" spans="1:12" ht="14.4" x14ac:dyDescent="0.3">
      <c r="A101" s="23"/>
      <c r="B101" s="15"/>
      <c r="C101" s="11"/>
      <c r="D101" t="s">
        <v>25</v>
      </c>
      <c r="E101" s="42" t="s">
        <v>59</v>
      </c>
      <c r="F101" s="43">
        <v>60</v>
      </c>
      <c r="G101" s="43">
        <v>5.0999999999999996</v>
      </c>
      <c r="H101" s="43">
        <v>4.5999999999999996</v>
      </c>
      <c r="I101" s="43">
        <v>0.3</v>
      </c>
      <c r="J101" s="43">
        <v>63</v>
      </c>
      <c r="K101" s="44" t="s">
        <v>62</v>
      </c>
      <c r="L101" s="52"/>
    </row>
    <row r="102" spans="1:12" ht="14.4" x14ac:dyDescent="0.3">
      <c r="A102" s="23"/>
      <c r="B102" s="15"/>
      <c r="C102" s="11"/>
      <c r="D102" s="7" t="s">
        <v>23</v>
      </c>
      <c r="E102" s="42" t="s">
        <v>60</v>
      </c>
      <c r="F102" s="43">
        <v>40</v>
      </c>
      <c r="G102" s="43">
        <v>3.32</v>
      </c>
      <c r="H102" s="43">
        <v>0.32</v>
      </c>
      <c r="I102" s="43">
        <v>19.2</v>
      </c>
      <c r="J102" s="43">
        <v>92.96</v>
      </c>
      <c r="K102" s="44">
        <v>0</v>
      </c>
      <c r="L102" s="54">
        <v>70</v>
      </c>
    </row>
    <row r="103" spans="1:12" ht="14.4" x14ac:dyDescent="0.3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0.2</v>
      </c>
      <c r="H103" s="43">
        <v>0</v>
      </c>
      <c r="I103" s="43">
        <v>13.8</v>
      </c>
      <c r="J103" s="43">
        <v>56</v>
      </c>
      <c r="K103" s="44" t="s">
        <v>63</v>
      </c>
      <c r="L103" s="52"/>
    </row>
    <row r="104" spans="1:12" ht="14.4" x14ac:dyDescent="0.3">
      <c r="A104" s="23"/>
      <c r="B104" s="15"/>
      <c r="C104" s="11"/>
      <c r="D104"/>
      <c r="E104" s="42" t="s">
        <v>43</v>
      </c>
      <c r="F104" s="43">
        <v>200</v>
      </c>
      <c r="G104" s="43">
        <v>36.1</v>
      </c>
      <c r="H104" s="43">
        <v>2.68</v>
      </c>
      <c r="I104" s="43">
        <v>2.73</v>
      </c>
      <c r="J104" s="43">
        <v>0</v>
      </c>
      <c r="K104" s="44"/>
      <c r="L104" s="5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28</v>
      </c>
      <c r="E107" s="9"/>
      <c r="F107" s="19">
        <f>SUM(F100:F106)</f>
        <v>710</v>
      </c>
      <c r="G107" s="19">
        <f t="shared" ref="G107:J107" si="51">SUM(G100:G106)</f>
        <v>50.72</v>
      </c>
      <c r="H107" s="19">
        <f t="shared" si="51"/>
        <v>16.8</v>
      </c>
      <c r="I107" s="19">
        <f t="shared" si="51"/>
        <v>64.63000000000001</v>
      </c>
      <c r="J107" s="19">
        <f t="shared" si="51"/>
        <v>433.15999999999997</v>
      </c>
      <c r="K107" s="25"/>
      <c r="L107" s="19">
        <f t="shared" ref="L107" si="52">SUM(L100:L106)</f>
        <v>70</v>
      </c>
    </row>
    <row r="108" spans="1:12" ht="15" customHeight="1" x14ac:dyDescent="0.3">
      <c r="A108" s="26">
        <f>A100</f>
        <v>2</v>
      </c>
      <c r="B108" s="13">
        <f>B100</f>
        <v>1</v>
      </c>
      <c r="C108" s="10" t="s">
        <v>24</v>
      </c>
      <c r="D108" s="7" t="s">
        <v>26</v>
      </c>
      <c r="E108" s="42" t="s">
        <v>64</v>
      </c>
      <c r="F108" s="43">
        <v>200</v>
      </c>
      <c r="G108" s="43">
        <v>6.08</v>
      </c>
      <c r="H108" s="43">
        <v>4.5599999999999996</v>
      </c>
      <c r="I108" s="43">
        <v>16</v>
      </c>
      <c r="J108" s="43">
        <v>129.36000000000001</v>
      </c>
      <c r="K108" s="44" t="s">
        <v>69</v>
      </c>
      <c r="L108" s="51"/>
    </row>
    <row r="109" spans="1:12" ht="15" customHeight="1" x14ac:dyDescent="0.3">
      <c r="A109" s="23"/>
      <c r="B109" s="15"/>
      <c r="C109" s="11"/>
      <c r="D109" s="7" t="s">
        <v>27</v>
      </c>
      <c r="E109" s="42" t="s">
        <v>65</v>
      </c>
      <c r="F109" s="43">
        <v>90</v>
      </c>
      <c r="G109" s="43">
        <v>12.42</v>
      </c>
      <c r="H109" s="43">
        <v>14.5</v>
      </c>
      <c r="I109" s="43">
        <v>11.8</v>
      </c>
      <c r="J109" s="43">
        <v>227.38</v>
      </c>
      <c r="K109" s="44" t="s">
        <v>70</v>
      </c>
      <c r="L109" s="52"/>
    </row>
    <row r="110" spans="1:12" ht="15" customHeight="1" x14ac:dyDescent="0.3">
      <c r="A110" s="23"/>
      <c r="B110" s="15"/>
      <c r="C110" s="11"/>
      <c r="D110" s="7" t="s">
        <v>21</v>
      </c>
      <c r="E110" s="42" t="s">
        <v>66</v>
      </c>
      <c r="F110" s="43">
        <v>150</v>
      </c>
      <c r="G110" s="43">
        <v>8.4</v>
      </c>
      <c r="H110" s="43">
        <v>10.8</v>
      </c>
      <c r="I110" s="43">
        <v>41.25</v>
      </c>
      <c r="J110" s="43">
        <v>295.8</v>
      </c>
      <c r="K110" s="44" t="s">
        <v>71</v>
      </c>
      <c r="L110" s="54">
        <v>55</v>
      </c>
    </row>
    <row r="111" spans="1:12" ht="15" customHeight="1" x14ac:dyDescent="0.3">
      <c r="A111" s="23"/>
      <c r="B111" s="15"/>
      <c r="C111" s="11"/>
      <c r="D111" s="7" t="s">
        <v>25</v>
      </c>
      <c r="E111" s="42" t="s">
        <v>67</v>
      </c>
      <c r="F111" s="43">
        <v>60</v>
      </c>
      <c r="G111" s="43">
        <v>0.9</v>
      </c>
      <c r="H111" s="43">
        <v>2.4</v>
      </c>
      <c r="I111" s="43">
        <v>4.9000000000000004</v>
      </c>
      <c r="J111" s="43">
        <v>44.8</v>
      </c>
      <c r="K111" s="44" t="s">
        <v>72</v>
      </c>
      <c r="L111" s="52"/>
    </row>
    <row r="112" spans="1:12" ht="15" customHeight="1" x14ac:dyDescent="0.3">
      <c r="A112" s="23"/>
      <c r="B112" s="15"/>
      <c r="C112" s="11"/>
      <c r="D112" s="7" t="s">
        <v>23</v>
      </c>
      <c r="E112" s="42" t="s">
        <v>56</v>
      </c>
      <c r="F112" s="43">
        <v>50</v>
      </c>
      <c r="G112" s="43">
        <v>3.5</v>
      </c>
      <c r="H112" s="43">
        <v>0.55000000000000004</v>
      </c>
      <c r="I112" s="43">
        <v>20.5</v>
      </c>
      <c r="J112" s="43">
        <v>100.95</v>
      </c>
      <c r="K112" s="44" t="s">
        <v>44</v>
      </c>
      <c r="L112" s="52"/>
    </row>
    <row r="113" spans="1:12" ht="15" customHeight="1" x14ac:dyDescent="0.3">
      <c r="A113" s="23"/>
      <c r="B113" s="15"/>
      <c r="C113" s="11"/>
      <c r="D113" s="7" t="s">
        <v>45</v>
      </c>
      <c r="E113" s="42" t="s">
        <v>68</v>
      </c>
      <c r="F113" s="43">
        <v>200</v>
      </c>
      <c r="G113" s="43">
        <v>0.6</v>
      </c>
      <c r="H113" s="43">
        <v>0</v>
      </c>
      <c r="I113" s="43">
        <v>28.9</v>
      </c>
      <c r="J113" s="43">
        <v>118</v>
      </c>
      <c r="K113" s="44" t="s">
        <v>73</v>
      </c>
      <c r="L113" s="53"/>
    </row>
    <row r="114" spans="1:12" ht="14.4" x14ac:dyDescent="0.3">
      <c r="A114" s="23"/>
      <c r="B114" s="15"/>
      <c r="C114" s="11"/>
      <c r="D114" s="58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28</v>
      </c>
      <c r="E117" s="9"/>
      <c r="F117" s="19">
        <f>SUM(F108:F116)</f>
        <v>750</v>
      </c>
      <c r="G117" s="19">
        <f t="shared" ref="G117:J117" si="53">SUM(G108:G116)</f>
        <v>31.9</v>
      </c>
      <c r="H117" s="19">
        <f t="shared" si="53"/>
        <v>32.809999999999995</v>
      </c>
      <c r="I117" s="19">
        <f t="shared" si="53"/>
        <v>123.35</v>
      </c>
      <c r="J117" s="19">
        <f t="shared" si="53"/>
        <v>916.29</v>
      </c>
      <c r="K117" s="25"/>
      <c r="L117" s="19">
        <f t="shared" ref="L117" si="54">SUM(L108:L116)</f>
        <v>55</v>
      </c>
    </row>
    <row r="118" spans="1:12" ht="15" customHeight="1" thickBot="1" x14ac:dyDescent="0.3">
      <c r="A118" s="29">
        <f>A100</f>
        <v>2</v>
      </c>
      <c r="B118" s="30">
        <f>B100</f>
        <v>1</v>
      </c>
      <c r="C118" s="61" t="s">
        <v>4</v>
      </c>
      <c r="D118" s="68"/>
      <c r="E118" s="31"/>
      <c r="F118" s="32">
        <f>F107+F117</f>
        <v>1460</v>
      </c>
      <c r="G118" s="32">
        <f t="shared" ref="G118" si="55">G107+G117</f>
        <v>82.62</v>
      </c>
      <c r="H118" s="32">
        <f t="shared" ref="H118" si="56">H107+H117</f>
        <v>49.61</v>
      </c>
      <c r="I118" s="32">
        <f t="shared" ref="I118" si="57">I107+I117</f>
        <v>187.98000000000002</v>
      </c>
      <c r="J118" s="32">
        <f t="shared" ref="J118:L118" si="58">J107+J117</f>
        <v>1349.4499999999998</v>
      </c>
      <c r="K118" s="32"/>
      <c r="L118" s="32">
        <f t="shared" si="58"/>
        <v>125</v>
      </c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21</v>
      </c>
      <c r="E119" s="39" t="s">
        <v>113</v>
      </c>
      <c r="F119" s="40">
        <v>50</v>
      </c>
      <c r="G119" s="40">
        <v>5.55</v>
      </c>
      <c r="H119" s="40">
        <v>11.95</v>
      </c>
      <c r="I119" s="40">
        <v>0.8</v>
      </c>
      <c r="J119" s="40">
        <v>132.94999999999999</v>
      </c>
      <c r="K119" s="41" t="s">
        <v>115</v>
      </c>
      <c r="L119" s="56"/>
    </row>
    <row r="120" spans="1:12" ht="14.4" x14ac:dyDescent="0.3">
      <c r="A120" s="14"/>
      <c r="B120" s="15"/>
      <c r="C120" s="11"/>
      <c r="D120" t="s">
        <v>21</v>
      </c>
      <c r="E120" s="42" t="s">
        <v>114</v>
      </c>
      <c r="F120" s="43">
        <v>200</v>
      </c>
      <c r="G120" s="43">
        <v>18.399999999999999</v>
      </c>
      <c r="H120" s="43">
        <v>12.4</v>
      </c>
      <c r="I120" s="43">
        <v>42.4</v>
      </c>
      <c r="J120" s="43">
        <v>354.8</v>
      </c>
      <c r="K120" s="44" t="s">
        <v>116</v>
      </c>
      <c r="L120" s="52"/>
    </row>
    <row r="121" spans="1:12" ht="14.4" x14ac:dyDescent="0.3">
      <c r="A121" s="14"/>
      <c r="B121" s="15"/>
      <c r="C121" s="11"/>
      <c r="D121" s="7" t="s">
        <v>22</v>
      </c>
      <c r="E121" s="42" t="s">
        <v>75</v>
      </c>
      <c r="F121" s="43">
        <v>200</v>
      </c>
      <c r="G121" s="43">
        <v>0.4</v>
      </c>
      <c r="H121" s="43">
        <v>0.2</v>
      </c>
      <c r="I121" s="43">
        <v>23.8</v>
      </c>
      <c r="J121" s="43">
        <v>98.6</v>
      </c>
      <c r="K121" s="44" t="s">
        <v>117</v>
      </c>
      <c r="L121" s="54">
        <v>70</v>
      </c>
    </row>
    <row r="122" spans="1:12" ht="14.4" x14ac:dyDescent="0.3">
      <c r="A122" s="14"/>
      <c r="B122" s="15"/>
      <c r="C122" s="11"/>
      <c r="D122" s="7" t="s">
        <v>23</v>
      </c>
      <c r="E122" s="42" t="s">
        <v>60</v>
      </c>
      <c r="F122" s="43">
        <v>50</v>
      </c>
      <c r="G122" s="43">
        <v>4.1500000000000004</v>
      </c>
      <c r="H122" s="43">
        <v>0.6</v>
      </c>
      <c r="I122" s="43">
        <v>24</v>
      </c>
      <c r="J122" s="43">
        <v>118</v>
      </c>
      <c r="K122" s="44" t="s">
        <v>44</v>
      </c>
      <c r="L122" s="52"/>
    </row>
    <row r="123" spans="1:12" ht="14.4" x14ac:dyDescent="0.3">
      <c r="A123" s="14"/>
      <c r="B123" s="15"/>
      <c r="C123" s="11"/>
      <c r="D123"/>
      <c r="E123" s="42" t="s">
        <v>43</v>
      </c>
      <c r="F123" s="43">
        <v>200</v>
      </c>
      <c r="G123" s="43">
        <v>36.1</v>
      </c>
      <c r="H123" s="43">
        <v>2.68</v>
      </c>
      <c r="I123" s="43">
        <v>2.73</v>
      </c>
      <c r="J123" s="43">
        <v>0</v>
      </c>
      <c r="K123" s="44"/>
      <c r="L123" s="5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28</v>
      </c>
      <c r="E126" s="9"/>
      <c r="F126" s="19">
        <f>SUM(F119:F125)</f>
        <v>700</v>
      </c>
      <c r="G126" s="19">
        <f t="shared" ref="G126:J126" si="59">SUM(G119:G125)</f>
        <v>64.599999999999994</v>
      </c>
      <c r="H126" s="19">
        <f t="shared" si="59"/>
        <v>27.830000000000002</v>
      </c>
      <c r="I126" s="19">
        <f t="shared" si="59"/>
        <v>93.73</v>
      </c>
      <c r="J126" s="19">
        <f t="shared" si="59"/>
        <v>704.35</v>
      </c>
      <c r="K126" s="25"/>
      <c r="L126" s="19">
        <f t="shared" ref="L126" si="60">SUM(L119:L125)</f>
        <v>70</v>
      </c>
    </row>
    <row r="127" spans="1:12" ht="14.4" x14ac:dyDescent="0.3">
      <c r="A127" s="13">
        <f>A119</f>
        <v>2</v>
      </c>
      <c r="B127" s="13">
        <f>B119</f>
        <v>2</v>
      </c>
      <c r="C127" s="10" t="s">
        <v>24</v>
      </c>
      <c r="D127" s="7" t="s">
        <v>26</v>
      </c>
      <c r="E127" s="42" t="s">
        <v>118</v>
      </c>
      <c r="F127" s="43">
        <v>210</v>
      </c>
      <c r="G127" s="43">
        <v>2.08</v>
      </c>
      <c r="H127" s="43">
        <v>4.24</v>
      </c>
      <c r="I127" s="43">
        <v>15.44</v>
      </c>
      <c r="J127" s="43">
        <v>108.24</v>
      </c>
      <c r="K127" s="44" t="s">
        <v>123</v>
      </c>
      <c r="L127" s="51"/>
    </row>
    <row r="128" spans="1:12" ht="14.4" x14ac:dyDescent="0.3">
      <c r="A128" s="14"/>
      <c r="B128" s="15"/>
      <c r="C128" s="11"/>
      <c r="D128" s="7" t="s">
        <v>27</v>
      </c>
      <c r="E128" s="42" t="s">
        <v>119</v>
      </c>
      <c r="F128" s="43">
        <v>90</v>
      </c>
      <c r="G128" s="43">
        <v>12.3</v>
      </c>
      <c r="H128" s="43">
        <v>7.3</v>
      </c>
      <c r="I128" s="43">
        <v>13.1</v>
      </c>
      <c r="J128" s="43">
        <v>167.3</v>
      </c>
      <c r="K128" s="44" t="s">
        <v>124</v>
      </c>
      <c r="L128" s="52"/>
    </row>
    <row r="129" spans="1:12" ht="14.4" x14ac:dyDescent="0.3">
      <c r="A129" s="14"/>
      <c r="B129" s="15"/>
      <c r="C129" s="11"/>
      <c r="D129" s="7" t="s">
        <v>27</v>
      </c>
      <c r="E129" s="42" t="s">
        <v>120</v>
      </c>
      <c r="F129" s="43">
        <v>50</v>
      </c>
      <c r="G129" s="43">
        <v>1.3</v>
      </c>
      <c r="H129" s="43">
        <v>2.4</v>
      </c>
      <c r="I129" s="43">
        <v>4.2</v>
      </c>
      <c r="J129" s="43">
        <v>43.6</v>
      </c>
      <c r="K129" s="44" t="s">
        <v>125</v>
      </c>
      <c r="L129" s="52"/>
    </row>
    <row r="130" spans="1:12" ht="14.4" x14ac:dyDescent="0.3">
      <c r="A130" s="14"/>
      <c r="B130" s="15"/>
      <c r="C130" s="11"/>
      <c r="D130" s="7" t="s">
        <v>21</v>
      </c>
      <c r="E130" s="42" t="s">
        <v>121</v>
      </c>
      <c r="F130" s="43">
        <v>150</v>
      </c>
      <c r="G130" s="43">
        <v>3.64</v>
      </c>
      <c r="H130" s="43">
        <v>9.9</v>
      </c>
      <c r="I130" s="43">
        <v>34</v>
      </c>
      <c r="J130" s="43">
        <v>239.66</v>
      </c>
      <c r="K130" s="44" t="s">
        <v>126</v>
      </c>
      <c r="L130" s="54">
        <v>55</v>
      </c>
    </row>
    <row r="131" spans="1:12" ht="14.4" x14ac:dyDescent="0.3">
      <c r="A131" s="14"/>
      <c r="B131" s="15"/>
      <c r="C131" s="11"/>
      <c r="D131" s="7" t="s">
        <v>25</v>
      </c>
      <c r="E131" s="42" t="s">
        <v>122</v>
      </c>
      <c r="F131" s="43">
        <v>60</v>
      </c>
      <c r="G131" s="43">
        <v>0.84</v>
      </c>
      <c r="H131" s="43">
        <v>2.16</v>
      </c>
      <c r="I131" s="43">
        <v>4.32</v>
      </c>
      <c r="J131" s="43">
        <v>40.08</v>
      </c>
      <c r="K131" s="44" t="s">
        <v>83</v>
      </c>
      <c r="L131" s="52"/>
    </row>
    <row r="132" spans="1:12" ht="14.4" x14ac:dyDescent="0.3">
      <c r="A132" s="14"/>
      <c r="B132" s="15"/>
      <c r="C132" s="11"/>
      <c r="D132" s="7" t="s">
        <v>23</v>
      </c>
      <c r="E132" s="42" t="s">
        <v>56</v>
      </c>
      <c r="F132" s="43">
        <v>50</v>
      </c>
      <c r="G132" s="43">
        <v>3.5</v>
      </c>
      <c r="H132" s="43">
        <v>0.55000000000000004</v>
      </c>
      <c r="I132" s="43">
        <v>20.5</v>
      </c>
      <c r="J132" s="43">
        <v>100.95</v>
      </c>
      <c r="K132" s="44"/>
      <c r="L132" s="52"/>
    </row>
    <row r="133" spans="1:12" ht="14.4" x14ac:dyDescent="0.3">
      <c r="A133" s="14"/>
      <c r="B133" s="15"/>
      <c r="C133" s="11"/>
      <c r="D133" s="7" t="s">
        <v>45</v>
      </c>
      <c r="E133" s="42" t="s">
        <v>80</v>
      </c>
      <c r="F133" s="43">
        <v>200</v>
      </c>
      <c r="G133" s="43">
        <v>0.9</v>
      </c>
      <c r="H133" s="43">
        <v>0</v>
      </c>
      <c r="I133" s="43">
        <v>23.8</v>
      </c>
      <c r="J133" s="43">
        <v>98.8</v>
      </c>
      <c r="K133" s="44" t="s">
        <v>84</v>
      </c>
      <c r="L133" s="5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28</v>
      </c>
      <c r="E136" s="9"/>
      <c r="F136" s="19">
        <f>SUM(F127:F135)</f>
        <v>810</v>
      </c>
      <c r="G136" s="19">
        <f t="shared" ref="G136:J136" si="61">SUM(G127:G135)</f>
        <v>24.56</v>
      </c>
      <c r="H136" s="19">
        <f t="shared" si="61"/>
        <v>26.55</v>
      </c>
      <c r="I136" s="19">
        <f t="shared" si="61"/>
        <v>115.36</v>
      </c>
      <c r="J136" s="19">
        <f t="shared" si="61"/>
        <v>798.63000000000011</v>
      </c>
      <c r="K136" s="25"/>
      <c r="L136" s="19">
        <f t="shared" ref="L136" si="62">SUM(L127:L135)</f>
        <v>55</v>
      </c>
    </row>
    <row r="137" spans="1:12" ht="15" customHeight="1" thickBot="1" x14ac:dyDescent="0.3">
      <c r="A137" s="33">
        <f>A119</f>
        <v>2</v>
      </c>
      <c r="B137" s="33">
        <f>B119</f>
        <v>2</v>
      </c>
      <c r="C137" s="61" t="s">
        <v>4</v>
      </c>
      <c r="D137" s="68"/>
      <c r="E137" s="31"/>
      <c r="F137" s="32">
        <f>F126+F136</f>
        <v>1510</v>
      </c>
      <c r="G137" s="32">
        <f t="shared" ref="G137" si="63">G126+G136</f>
        <v>89.16</v>
      </c>
      <c r="H137" s="32">
        <f t="shared" ref="H137" si="64">H126+H136</f>
        <v>54.38</v>
      </c>
      <c r="I137" s="32">
        <f t="shared" ref="I137" si="65">I126+I136</f>
        <v>209.09</v>
      </c>
      <c r="J137" s="32">
        <f t="shared" ref="J137:L137" si="66">J126+J136</f>
        <v>1502.98</v>
      </c>
      <c r="K137" s="32"/>
      <c r="L137" s="32">
        <f t="shared" si="66"/>
        <v>125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39" t="s">
        <v>127</v>
      </c>
      <c r="F138" s="40">
        <v>250</v>
      </c>
      <c r="G138" s="40">
        <v>14.64</v>
      </c>
      <c r="H138" s="40">
        <v>17.100000000000001</v>
      </c>
      <c r="I138" s="40">
        <v>41.8</v>
      </c>
      <c r="J138" s="40">
        <v>379.66</v>
      </c>
      <c r="K138" s="41" t="s">
        <v>128</v>
      </c>
      <c r="L138" s="56"/>
    </row>
    <row r="139" spans="1:12" ht="14.4" x14ac:dyDescent="0.3">
      <c r="A139" s="23"/>
      <c r="B139" s="15"/>
      <c r="C139" s="11"/>
      <c r="D139" t="s">
        <v>23</v>
      </c>
      <c r="E139" s="42" t="s">
        <v>60</v>
      </c>
      <c r="F139" s="43">
        <v>50</v>
      </c>
      <c r="G139" s="43">
        <v>4.1500000000000004</v>
      </c>
      <c r="H139" s="43">
        <v>0.6</v>
      </c>
      <c r="I139" s="43">
        <v>24</v>
      </c>
      <c r="J139" s="43">
        <v>118</v>
      </c>
      <c r="K139" s="44">
        <v>0</v>
      </c>
      <c r="L139" s="54">
        <v>70</v>
      </c>
    </row>
    <row r="140" spans="1:12" ht="14.4" x14ac:dyDescent="0.3">
      <c r="A140" s="23"/>
      <c r="B140" s="15"/>
      <c r="C140" s="11"/>
      <c r="D140" s="7" t="s">
        <v>22</v>
      </c>
      <c r="E140" s="42" t="s">
        <v>61</v>
      </c>
      <c r="F140" s="43">
        <v>200</v>
      </c>
      <c r="G140" s="43">
        <v>0.32</v>
      </c>
      <c r="H140" s="43">
        <v>0.11</v>
      </c>
      <c r="I140" s="43">
        <v>16.420000000000002</v>
      </c>
      <c r="J140" s="43">
        <v>67.95</v>
      </c>
      <c r="K140" s="44" t="s">
        <v>63</v>
      </c>
      <c r="L140" s="52"/>
    </row>
    <row r="141" spans="1:12" ht="15.75" customHeight="1" x14ac:dyDescent="0.3">
      <c r="A141" s="23"/>
      <c r="B141" s="15"/>
      <c r="C141" s="11"/>
      <c r="D141" s="7"/>
      <c r="E141" s="42" t="s">
        <v>43</v>
      </c>
      <c r="F141" s="43">
        <v>200</v>
      </c>
      <c r="G141" s="43">
        <v>0.4</v>
      </c>
      <c r="H141" s="43">
        <v>0.2</v>
      </c>
      <c r="I141" s="43">
        <v>23.8</v>
      </c>
      <c r="J141" s="43">
        <v>98.6</v>
      </c>
      <c r="K141" s="44"/>
      <c r="L141" s="53"/>
    </row>
    <row r="142" spans="1:12" ht="14.4" x14ac:dyDescent="0.3">
      <c r="A142" s="23"/>
      <c r="B142" s="15"/>
      <c r="C142" s="11"/>
      <c r="D142" s="58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28</v>
      </c>
      <c r="E145" s="9"/>
      <c r="F145" s="19">
        <f>SUM(F138:F144)</f>
        <v>700</v>
      </c>
      <c r="G145" s="19">
        <f t="shared" ref="G145:J145" si="67">SUM(G138:G144)</f>
        <v>19.509999999999998</v>
      </c>
      <c r="H145" s="19">
        <f t="shared" si="67"/>
        <v>18.010000000000002</v>
      </c>
      <c r="I145" s="19">
        <f t="shared" si="67"/>
        <v>106.02</v>
      </c>
      <c r="J145" s="19">
        <f t="shared" si="67"/>
        <v>664.21</v>
      </c>
      <c r="K145" s="25"/>
      <c r="L145" s="19">
        <f>SUM(L138:L144)</f>
        <v>70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24</v>
      </c>
      <c r="D146" s="7" t="s">
        <v>26</v>
      </c>
      <c r="E146" s="42" t="s">
        <v>129</v>
      </c>
      <c r="F146" s="43">
        <v>200</v>
      </c>
      <c r="G146" s="43">
        <v>6.8</v>
      </c>
      <c r="H146" s="43">
        <v>7.2</v>
      </c>
      <c r="I146" s="43">
        <v>17.100000000000001</v>
      </c>
      <c r="J146" s="43">
        <v>160.4</v>
      </c>
      <c r="K146" s="44" t="s">
        <v>132</v>
      </c>
      <c r="L146" s="55"/>
    </row>
    <row r="147" spans="1:12" ht="14.4" x14ac:dyDescent="0.3">
      <c r="A147" s="23"/>
      <c r="B147" s="15"/>
      <c r="C147" s="11"/>
      <c r="D147" s="7" t="s">
        <v>27</v>
      </c>
      <c r="E147" s="42" t="s">
        <v>94</v>
      </c>
      <c r="F147" s="43">
        <v>90</v>
      </c>
      <c r="G147" s="43">
        <v>14.31</v>
      </c>
      <c r="H147" s="43">
        <v>12.96</v>
      </c>
      <c r="I147" s="43">
        <v>14.4</v>
      </c>
      <c r="J147" s="43">
        <v>231.48</v>
      </c>
      <c r="K147" s="44" t="s">
        <v>98</v>
      </c>
      <c r="L147" s="52"/>
    </row>
    <row r="148" spans="1:12" ht="14.4" x14ac:dyDescent="0.3">
      <c r="A148" s="23"/>
      <c r="B148" s="15"/>
      <c r="C148" s="11"/>
      <c r="D148" s="7" t="s">
        <v>27</v>
      </c>
      <c r="E148" s="42" t="s">
        <v>130</v>
      </c>
      <c r="F148" s="43">
        <v>150</v>
      </c>
      <c r="G148" s="43">
        <v>6.6</v>
      </c>
      <c r="H148" s="43">
        <v>7.5</v>
      </c>
      <c r="I148" s="43">
        <v>38.4</v>
      </c>
      <c r="J148" s="43">
        <v>247.5</v>
      </c>
      <c r="K148" s="44" t="s">
        <v>71</v>
      </c>
      <c r="L148" s="54">
        <v>55</v>
      </c>
    </row>
    <row r="149" spans="1:12" ht="14.4" x14ac:dyDescent="0.3">
      <c r="A149" s="23"/>
      <c r="B149" s="15"/>
      <c r="C149" s="11"/>
      <c r="D149" s="7" t="s">
        <v>25</v>
      </c>
      <c r="E149" s="42" t="s">
        <v>131</v>
      </c>
      <c r="F149" s="43">
        <v>60</v>
      </c>
      <c r="G149" s="43">
        <v>0.72</v>
      </c>
      <c r="H149" s="43">
        <v>1.44</v>
      </c>
      <c r="I149" s="43">
        <v>8.58</v>
      </c>
      <c r="J149" s="43">
        <v>50.16</v>
      </c>
      <c r="K149" s="44" t="s">
        <v>49</v>
      </c>
      <c r="L149" s="52"/>
    </row>
    <row r="150" spans="1:12" ht="14.4" x14ac:dyDescent="0.3">
      <c r="A150" s="23"/>
      <c r="B150" s="15"/>
      <c r="C150" s="11"/>
      <c r="D150" s="7" t="s">
        <v>45</v>
      </c>
      <c r="E150" s="42" t="s">
        <v>80</v>
      </c>
      <c r="F150" s="43">
        <v>200</v>
      </c>
      <c r="G150" s="43">
        <v>0.9</v>
      </c>
      <c r="H150" s="43">
        <v>0</v>
      </c>
      <c r="I150" s="43">
        <v>23.8</v>
      </c>
      <c r="J150" s="43">
        <v>98.8</v>
      </c>
      <c r="K150" s="44" t="s">
        <v>84</v>
      </c>
      <c r="L150" s="52"/>
    </row>
    <row r="151" spans="1:12" ht="14.4" x14ac:dyDescent="0.3">
      <c r="A151" s="23"/>
      <c r="B151" s="15"/>
      <c r="C151" s="11"/>
      <c r="D151" s="7" t="s">
        <v>23</v>
      </c>
      <c r="E151" s="42" t="s">
        <v>56</v>
      </c>
      <c r="F151" s="43">
        <v>50</v>
      </c>
      <c r="G151" s="43">
        <v>3.5</v>
      </c>
      <c r="H151" s="43">
        <v>0.55000000000000004</v>
      </c>
      <c r="I151" s="43">
        <v>20.5</v>
      </c>
      <c r="J151" s="43">
        <v>100.95</v>
      </c>
      <c r="K151" s="44" t="s">
        <v>44</v>
      </c>
      <c r="L151" s="53"/>
    </row>
    <row r="152" spans="1:12" ht="14.4" x14ac:dyDescent="0.3">
      <c r="A152" s="23"/>
      <c r="B152" s="15"/>
      <c r="C152" s="11"/>
      <c r="D152" s="58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28</v>
      </c>
      <c r="E155" s="9"/>
      <c r="F155" s="19">
        <f>SUM(F146:F154)</f>
        <v>750</v>
      </c>
      <c r="G155" s="19">
        <f t="shared" ref="G155:J155" si="68">SUM(G146:G154)</f>
        <v>32.83</v>
      </c>
      <c r="H155" s="19">
        <f t="shared" si="68"/>
        <v>29.650000000000002</v>
      </c>
      <c r="I155" s="19">
        <f t="shared" si="68"/>
        <v>122.78</v>
      </c>
      <c r="J155" s="19">
        <f t="shared" si="68"/>
        <v>889.29</v>
      </c>
      <c r="K155" s="25"/>
      <c r="L155" s="19">
        <f t="shared" ref="L155" si="69">SUM(L146:L154)</f>
        <v>55</v>
      </c>
    </row>
    <row r="156" spans="1:12" ht="15" customHeight="1" thickBot="1" x14ac:dyDescent="0.3">
      <c r="A156" s="29">
        <f>A138</f>
        <v>2</v>
      </c>
      <c r="B156" s="30">
        <f>B138</f>
        <v>3</v>
      </c>
      <c r="C156" s="61" t="s">
        <v>4</v>
      </c>
      <c r="D156" s="68"/>
      <c r="E156" s="31"/>
      <c r="F156" s="32">
        <f>F145+F155</f>
        <v>1450</v>
      </c>
      <c r="G156" s="32">
        <f t="shared" ref="G156" si="70">G145+G155</f>
        <v>52.339999999999996</v>
      </c>
      <c r="H156" s="32">
        <f t="shared" ref="H156" si="71">H145+H155</f>
        <v>47.660000000000004</v>
      </c>
      <c r="I156" s="32">
        <f t="shared" ref="I156" si="72">I145+I155</f>
        <v>228.8</v>
      </c>
      <c r="J156" s="32">
        <f t="shared" ref="J156:L156" si="73">J145+J155</f>
        <v>1553.5</v>
      </c>
      <c r="K156" s="32"/>
      <c r="L156" s="32">
        <f t="shared" si="73"/>
        <v>125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39" t="s">
        <v>133</v>
      </c>
      <c r="F157" s="40">
        <v>250</v>
      </c>
      <c r="G157" s="40">
        <v>7.41</v>
      </c>
      <c r="H157" s="40">
        <v>10.5</v>
      </c>
      <c r="I157" s="40">
        <v>23.1</v>
      </c>
      <c r="J157" s="40">
        <v>216.54</v>
      </c>
      <c r="K157" s="41" t="s">
        <v>134</v>
      </c>
      <c r="L157" s="56"/>
    </row>
    <row r="158" spans="1:12" ht="14.4" x14ac:dyDescent="0.3">
      <c r="A158" s="23"/>
      <c r="B158" s="15"/>
      <c r="C158" s="11"/>
      <c r="D158" t="s">
        <v>23</v>
      </c>
      <c r="E158" s="42" t="s">
        <v>39</v>
      </c>
      <c r="F158" s="43">
        <v>40</v>
      </c>
      <c r="G158" s="43">
        <v>3.1</v>
      </c>
      <c r="H158" s="43">
        <v>1.2</v>
      </c>
      <c r="I158" s="43">
        <v>19.899999999999999</v>
      </c>
      <c r="J158" s="43">
        <v>102.8</v>
      </c>
      <c r="K158" s="44">
        <v>0</v>
      </c>
      <c r="L158" s="52"/>
    </row>
    <row r="159" spans="1:12" ht="14.4" x14ac:dyDescent="0.3">
      <c r="A159" s="23"/>
      <c r="B159" s="15"/>
      <c r="C159" s="11"/>
      <c r="D159" s="7"/>
      <c r="E159" s="42" t="s">
        <v>103</v>
      </c>
      <c r="F159" s="43">
        <v>15</v>
      </c>
      <c r="G159" s="43">
        <v>3.5</v>
      </c>
      <c r="H159" s="43">
        <v>4.5999999999999996</v>
      </c>
      <c r="I159" s="43">
        <v>0</v>
      </c>
      <c r="J159" s="43">
        <v>55.4</v>
      </c>
      <c r="K159" s="44">
        <v>0</v>
      </c>
      <c r="L159" s="54">
        <v>70</v>
      </c>
    </row>
    <row r="160" spans="1:12" ht="14.4" x14ac:dyDescent="0.3">
      <c r="A160" s="23"/>
      <c r="B160" s="15"/>
      <c r="C160" s="11"/>
      <c r="D160" s="7" t="s">
        <v>22</v>
      </c>
      <c r="E160" s="42" t="s">
        <v>102</v>
      </c>
      <c r="F160" s="43">
        <v>200</v>
      </c>
      <c r="G160" s="43">
        <v>4.9000000000000004</v>
      </c>
      <c r="H160" s="43">
        <v>5</v>
      </c>
      <c r="I160" s="43">
        <v>32.5</v>
      </c>
      <c r="J160" s="43">
        <v>194.6</v>
      </c>
      <c r="K160" s="44" t="s">
        <v>135</v>
      </c>
      <c r="L160" s="52"/>
    </row>
    <row r="161" spans="1:12" ht="14.4" x14ac:dyDescent="0.3">
      <c r="A161" s="23"/>
      <c r="B161" s="15"/>
      <c r="C161" s="11"/>
      <c r="D161" s="7"/>
      <c r="E161" s="42" t="s">
        <v>43</v>
      </c>
      <c r="F161" s="43">
        <v>200</v>
      </c>
      <c r="G161" s="43">
        <v>36.1</v>
      </c>
      <c r="H161" s="43">
        <v>2.68</v>
      </c>
      <c r="I161" s="43">
        <v>2.73</v>
      </c>
      <c r="J161" s="43">
        <v>0</v>
      </c>
      <c r="K161" s="44"/>
      <c r="L161" s="5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28</v>
      </c>
      <c r="E164" s="9"/>
      <c r="F164" s="19">
        <f>SUM(F157:F163)</f>
        <v>705</v>
      </c>
      <c r="G164" s="19">
        <f t="shared" ref="G164:J164" si="74">SUM(G157:G163)</f>
        <v>55.010000000000005</v>
      </c>
      <c r="H164" s="19">
        <f t="shared" si="74"/>
        <v>23.979999999999997</v>
      </c>
      <c r="I164" s="19">
        <f t="shared" si="74"/>
        <v>78.23</v>
      </c>
      <c r="J164" s="19">
        <f t="shared" si="74"/>
        <v>569.33999999999992</v>
      </c>
      <c r="K164" s="25"/>
      <c r="L164" s="19">
        <f t="shared" ref="L164" si="75">SUM(L157:L163)</f>
        <v>70</v>
      </c>
    </row>
    <row r="165" spans="1:12" ht="14.4" x14ac:dyDescent="0.3">
      <c r="A165" s="26">
        <f>A157</f>
        <v>2</v>
      </c>
      <c r="B165" s="13">
        <f>B157</f>
        <v>4</v>
      </c>
      <c r="C165" s="10" t="s">
        <v>24</v>
      </c>
      <c r="D165" s="7" t="s">
        <v>26</v>
      </c>
      <c r="E165" s="42" t="s">
        <v>136</v>
      </c>
      <c r="F165" s="43">
        <v>200</v>
      </c>
      <c r="G165" s="43">
        <v>1.88</v>
      </c>
      <c r="H165" s="43">
        <v>5.6</v>
      </c>
      <c r="I165" s="43">
        <v>12.16</v>
      </c>
      <c r="J165" s="43">
        <v>106.56</v>
      </c>
      <c r="K165" s="44" t="s">
        <v>140</v>
      </c>
      <c r="L165" s="51"/>
    </row>
    <row r="166" spans="1:12" ht="14.4" x14ac:dyDescent="0.3">
      <c r="A166" s="23"/>
      <c r="B166" s="15"/>
      <c r="C166" s="11"/>
      <c r="D166" s="7" t="s">
        <v>27</v>
      </c>
      <c r="E166" s="42" t="s">
        <v>137</v>
      </c>
      <c r="F166" s="43">
        <v>140</v>
      </c>
      <c r="G166" s="43">
        <v>21.4</v>
      </c>
      <c r="H166" s="43">
        <v>13</v>
      </c>
      <c r="I166" s="43">
        <v>8</v>
      </c>
      <c r="J166" s="43">
        <v>234.6</v>
      </c>
      <c r="K166" s="44" t="s">
        <v>141</v>
      </c>
      <c r="L166" s="52"/>
    </row>
    <row r="167" spans="1:12" ht="14.4" x14ac:dyDescent="0.3">
      <c r="A167" s="23"/>
      <c r="B167" s="15"/>
      <c r="C167" s="11"/>
      <c r="D167" s="7" t="s">
        <v>21</v>
      </c>
      <c r="E167" s="42" t="s">
        <v>138</v>
      </c>
      <c r="F167" s="43">
        <v>150</v>
      </c>
      <c r="G167" s="43">
        <v>3.6</v>
      </c>
      <c r="H167" s="43">
        <v>6</v>
      </c>
      <c r="I167" s="43">
        <v>37.049999999999997</v>
      </c>
      <c r="J167" s="43">
        <v>216.6</v>
      </c>
      <c r="K167" s="44" t="s">
        <v>142</v>
      </c>
      <c r="L167" s="54">
        <v>55</v>
      </c>
    </row>
    <row r="168" spans="1:12" ht="14.4" x14ac:dyDescent="0.3">
      <c r="A168" s="23"/>
      <c r="B168" s="15"/>
      <c r="C168" s="11"/>
      <c r="D168" s="7" t="s">
        <v>25</v>
      </c>
      <c r="E168" s="42" t="s">
        <v>139</v>
      </c>
      <c r="F168" s="43">
        <v>60</v>
      </c>
      <c r="G168" s="43">
        <v>0.96</v>
      </c>
      <c r="H168" s="43">
        <v>3.6</v>
      </c>
      <c r="I168" s="43">
        <v>4.62</v>
      </c>
      <c r="J168" s="43">
        <v>54.72</v>
      </c>
      <c r="K168" s="44" t="s">
        <v>72</v>
      </c>
      <c r="L168" s="52"/>
    </row>
    <row r="169" spans="1:12" ht="14.4" x14ac:dyDescent="0.3">
      <c r="A169" s="23"/>
      <c r="B169" s="15"/>
      <c r="C169" s="11"/>
      <c r="D169" s="7" t="s">
        <v>23</v>
      </c>
      <c r="E169" s="42" t="s">
        <v>56</v>
      </c>
      <c r="F169" s="43">
        <v>50</v>
      </c>
      <c r="G169" s="43">
        <v>3.5</v>
      </c>
      <c r="H169" s="43">
        <v>0.55000000000000004</v>
      </c>
      <c r="I169" s="43">
        <v>20.5</v>
      </c>
      <c r="J169" s="43">
        <v>100.95</v>
      </c>
      <c r="K169" s="44"/>
      <c r="L169" s="52"/>
    </row>
    <row r="170" spans="1:12" ht="14.4" x14ac:dyDescent="0.3">
      <c r="A170" s="23"/>
      <c r="B170" s="15"/>
      <c r="C170" s="11"/>
      <c r="D170" s="7" t="s">
        <v>45</v>
      </c>
      <c r="E170" s="42" t="s">
        <v>68</v>
      </c>
      <c r="F170" s="43">
        <v>200</v>
      </c>
      <c r="G170" s="43">
        <v>0.6</v>
      </c>
      <c r="H170" s="43">
        <v>0</v>
      </c>
      <c r="I170" s="43">
        <v>28.9</v>
      </c>
      <c r="J170" s="43">
        <v>118</v>
      </c>
      <c r="K170" s="44" t="s">
        <v>73</v>
      </c>
      <c r="L170" s="53"/>
    </row>
    <row r="171" spans="1:12" ht="14.4" x14ac:dyDescent="0.3">
      <c r="A171" s="23"/>
      <c r="B171" s="15"/>
      <c r="C171" s="11"/>
      <c r="D171" s="58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28</v>
      </c>
      <c r="E174" s="9"/>
      <c r="F174" s="19">
        <f>SUM(F165:F173)</f>
        <v>800</v>
      </c>
      <c r="G174" s="19">
        <f t="shared" ref="G174:J174" si="76">SUM(G165:G173)</f>
        <v>31.94</v>
      </c>
      <c r="H174" s="19">
        <f t="shared" si="76"/>
        <v>28.750000000000004</v>
      </c>
      <c r="I174" s="19">
        <f t="shared" si="76"/>
        <v>111.22999999999999</v>
      </c>
      <c r="J174" s="19">
        <f t="shared" si="76"/>
        <v>831.43000000000006</v>
      </c>
      <c r="K174" s="25"/>
      <c r="L174" s="19">
        <f t="shared" ref="L174" si="77">SUM(L165:L173)</f>
        <v>55</v>
      </c>
    </row>
    <row r="175" spans="1:12" ht="15" customHeight="1" thickBot="1" x14ac:dyDescent="0.3">
      <c r="A175" s="29">
        <f>A157</f>
        <v>2</v>
      </c>
      <c r="B175" s="30">
        <f>B157</f>
        <v>4</v>
      </c>
      <c r="C175" s="61" t="s">
        <v>4</v>
      </c>
      <c r="D175" s="68"/>
      <c r="E175" s="31"/>
      <c r="F175" s="32">
        <f>F164+F174</f>
        <v>1505</v>
      </c>
      <c r="G175" s="32">
        <f t="shared" ref="G175" si="78">G164+G174</f>
        <v>86.95</v>
      </c>
      <c r="H175" s="32">
        <f t="shared" ref="H175" si="79">H164+H174</f>
        <v>52.730000000000004</v>
      </c>
      <c r="I175" s="32">
        <f t="shared" ref="I175" si="80">I164+I174</f>
        <v>189.45999999999998</v>
      </c>
      <c r="J175" s="32">
        <f t="shared" ref="J175:L175" si="81">J164+J174</f>
        <v>1400.77</v>
      </c>
      <c r="K175" s="32"/>
      <c r="L175" s="32">
        <f t="shared" si="81"/>
        <v>125</v>
      </c>
    </row>
    <row r="176" spans="1:12" ht="14.4" x14ac:dyDescent="0.3">
      <c r="A176" s="20">
        <v>2</v>
      </c>
      <c r="B176" s="21">
        <v>5</v>
      </c>
      <c r="C176" s="22" t="s">
        <v>20</v>
      </c>
      <c r="D176" s="5" t="s">
        <v>21</v>
      </c>
      <c r="E176" s="39" t="s">
        <v>143</v>
      </c>
      <c r="F176" s="40">
        <v>150</v>
      </c>
      <c r="G176" s="40">
        <v>6.3</v>
      </c>
      <c r="H176" s="40">
        <v>6.09</v>
      </c>
      <c r="I176" s="40">
        <v>48.8</v>
      </c>
      <c r="J176" s="40">
        <v>195</v>
      </c>
      <c r="K176" s="41">
        <v>565</v>
      </c>
      <c r="L176" s="56"/>
    </row>
    <row r="177" spans="1:12" ht="14.4" x14ac:dyDescent="0.3">
      <c r="A177" s="23"/>
      <c r="B177" s="15"/>
      <c r="C177" s="11"/>
      <c r="D177" t="s">
        <v>21</v>
      </c>
      <c r="E177" s="42" t="s">
        <v>144</v>
      </c>
      <c r="F177" s="43" t="s">
        <v>147</v>
      </c>
      <c r="G177" s="43">
        <v>12.8</v>
      </c>
      <c r="H177" s="43">
        <v>13</v>
      </c>
      <c r="I177" s="43">
        <v>8.1999999999999993</v>
      </c>
      <c r="J177" s="43">
        <v>229</v>
      </c>
      <c r="K177" s="44">
        <v>748</v>
      </c>
      <c r="L177" s="52"/>
    </row>
    <row r="178" spans="1:12" ht="14.4" x14ac:dyDescent="0.3">
      <c r="A178" s="23"/>
      <c r="B178" s="15"/>
      <c r="C178" s="11"/>
      <c r="D178" s="7" t="s">
        <v>23</v>
      </c>
      <c r="E178" s="42" t="s">
        <v>145</v>
      </c>
      <c r="F178" s="43">
        <v>50</v>
      </c>
      <c r="G178" s="43">
        <v>3.8</v>
      </c>
      <c r="H178" s="43">
        <v>0.45</v>
      </c>
      <c r="I178" s="43">
        <v>24.85</v>
      </c>
      <c r="J178" s="43">
        <v>113</v>
      </c>
      <c r="K178" s="44" t="s">
        <v>44</v>
      </c>
      <c r="L178" s="54">
        <v>70</v>
      </c>
    </row>
    <row r="179" spans="1:12" ht="14.4" x14ac:dyDescent="0.3">
      <c r="A179" s="23"/>
      <c r="B179" s="15"/>
      <c r="C179" s="11"/>
      <c r="D179" s="7" t="s">
        <v>22</v>
      </c>
      <c r="E179" s="42" t="s">
        <v>146</v>
      </c>
      <c r="F179" s="43">
        <v>200</v>
      </c>
      <c r="G179" s="43">
        <v>0.2</v>
      </c>
      <c r="H179" s="43">
        <v>0</v>
      </c>
      <c r="I179" s="43">
        <v>13.8</v>
      </c>
      <c r="J179" s="43">
        <v>56</v>
      </c>
      <c r="K179" s="44">
        <v>1204</v>
      </c>
      <c r="L179" s="52"/>
    </row>
    <row r="180" spans="1:12" ht="14.4" x14ac:dyDescent="0.3">
      <c r="A180" s="23"/>
      <c r="B180" s="15"/>
      <c r="C180" s="11"/>
      <c r="D180" s="7"/>
      <c r="E180" s="42" t="s">
        <v>43</v>
      </c>
      <c r="F180" s="43">
        <v>200</v>
      </c>
      <c r="G180" s="43">
        <v>0.4</v>
      </c>
      <c r="H180" s="43">
        <v>0.2</v>
      </c>
      <c r="I180" s="43">
        <v>23.8</v>
      </c>
      <c r="J180" s="43">
        <v>98.6</v>
      </c>
      <c r="K180" s="44"/>
      <c r="L180" s="5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3">
      <c r="A183" s="24"/>
      <c r="B183" s="17"/>
      <c r="C183" s="8"/>
      <c r="D183" s="18" t="s">
        <v>28</v>
      </c>
      <c r="E183" s="9"/>
      <c r="F183" s="19">
        <f>SUM(F176:F182)</f>
        <v>600</v>
      </c>
      <c r="G183" s="19">
        <f t="shared" ref="G183:J183" si="82">SUM(G176:G182)</f>
        <v>23.5</v>
      </c>
      <c r="H183" s="19">
        <f t="shared" si="82"/>
        <v>19.739999999999998</v>
      </c>
      <c r="I183" s="19">
        <f t="shared" si="82"/>
        <v>119.44999999999999</v>
      </c>
      <c r="J183" s="19">
        <f t="shared" si="82"/>
        <v>691.6</v>
      </c>
      <c r="K183" s="25"/>
      <c r="L183" s="19">
        <f t="shared" ref="L183" si="83">SUM(L176:L182)</f>
        <v>70</v>
      </c>
    </row>
    <row r="184" spans="1:12" ht="14.4" x14ac:dyDescent="0.3">
      <c r="A184" s="26">
        <f>A176</f>
        <v>2</v>
      </c>
      <c r="B184" s="13">
        <f>B176</f>
        <v>5</v>
      </c>
      <c r="C184" s="10" t="s">
        <v>24</v>
      </c>
      <c r="D184" s="7" t="s">
        <v>26</v>
      </c>
      <c r="E184" s="42" t="s">
        <v>148</v>
      </c>
      <c r="F184" s="43">
        <v>200</v>
      </c>
      <c r="G184" s="43">
        <v>2.3199999999999998</v>
      </c>
      <c r="H184" s="43">
        <v>2</v>
      </c>
      <c r="I184" s="43">
        <v>16.8</v>
      </c>
      <c r="J184" s="43">
        <v>94.48</v>
      </c>
      <c r="K184" s="44" t="s">
        <v>151</v>
      </c>
      <c r="L184" s="51"/>
    </row>
    <row r="185" spans="1:12" ht="14.4" x14ac:dyDescent="0.3">
      <c r="A185" s="23"/>
      <c r="B185" s="15"/>
      <c r="C185" s="11"/>
      <c r="D185" s="7" t="s">
        <v>27</v>
      </c>
      <c r="E185" s="42" t="s">
        <v>149</v>
      </c>
      <c r="F185" s="43">
        <v>90</v>
      </c>
      <c r="G185" s="43">
        <v>17.190000000000001</v>
      </c>
      <c r="H185" s="43">
        <v>16.100000000000001</v>
      </c>
      <c r="I185" s="43">
        <v>0.45</v>
      </c>
      <c r="J185" s="43">
        <v>215.46</v>
      </c>
      <c r="K185" s="44" t="s">
        <v>152</v>
      </c>
      <c r="L185" s="52"/>
    </row>
    <row r="186" spans="1:12" ht="14.4" x14ac:dyDescent="0.3">
      <c r="A186" s="23"/>
      <c r="B186" s="15"/>
      <c r="C186" s="11"/>
      <c r="D186" s="7" t="s">
        <v>27</v>
      </c>
      <c r="E186" s="42" t="s">
        <v>150</v>
      </c>
      <c r="F186" s="43">
        <v>150</v>
      </c>
      <c r="G186" s="43">
        <v>6.15</v>
      </c>
      <c r="H186" s="43">
        <v>9.3000000000000007</v>
      </c>
      <c r="I186" s="43">
        <v>39.25</v>
      </c>
      <c r="J186" s="43">
        <v>265.3</v>
      </c>
      <c r="K186" s="44" t="s">
        <v>71</v>
      </c>
      <c r="L186" s="54">
        <v>55</v>
      </c>
    </row>
    <row r="187" spans="1:12" ht="14.4" x14ac:dyDescent="0.3">
      <c r="A187" s="23"/>
      <c r="B187" s="15"/>
      <c r="C187" s="11"/>
      <c r="D187" s="7" t="s">
        <v>25</v>
      </c>
      <c r="E187" s="42" t="s">
        <v>78</v>
      </c>
      <c r="F187" s="43">
        <v>60</v>
      </c>
      <c r="G187" s="43">
        <v>1.5</v>
      </c>
      <c r="H187" s="43">
        <v>1.9</v>
      </c>
      <c r="I187" s="43">
        <v>6.2</v>
      </c>
      <c r="J187" s="43">
        <v>47.9</v>
      </c>
      <c r="K187" s="44" t="s">
        <v>153</v>
      </c>
      <c r="L187" s="52"/>
    </row>
    <row r="188" spans="1:12" ht="14.4" x14ac:dyDescent="0.3">
      <c r="A188" s="23"/>
      <c r="B188" s="15"/>
      <c r="C188" s="11"/>
      <c r="D188" s="7" t="s">
        <v>45</v>
      </c>
      <c r="E188" s="42" t="s">
        <v>108</v>
      </c>
      <c r="F188" s="43">
        <v>200</v>
      </c>
      <c r="G188" s="43">
        <v>0.6</v>
      </c>
      <c r="H188" s="43">
        <v>0</v>
      </c>
      <c r="I188" s="43">
        <v>28.9</v>
      </c>
      <c r="J188" s="43">
        <v>118</v>
      </c>
      <c r="K188" s="44" t="s">
        <v>112</v>
      </c>
      <c r="L188" s="52"/>
    </row>
    <row r="189" spans="1:12" ht="14.4" x14ac:dyDescent="0.3">
      <c r="A189" s="23"/>
      <c r="B189" s="15"/>
      <c r="C189" s="11"/>
      <c r="D189" s="7" t="s">
        <v>23</v>
      </c>
      <c r="E189" s="42" t="s">
        <v>56</v>
      </c>
      <c r="F189" s="43">
        <v>50</v>
      </c>
      <c r="G189" s="43">
        <v>3.5</v>
      </c>
      <c r="H189" s="43">
        <v>0.55000000000000004</v>
      </c>
      <c r="I189" s="43">
        <v>20.5</v>
      </c>
      <c r="J189" s="43">
        <v>100.95</v>
      </c>
      <c r="K189" s="44"/>
      <c r="L189" s="53"/>
    </row>
    <row r="190" spans="1:12" ht="14.4" x14ac:dyDescent="0.3">
      <c r="A190" s="23"/>
      <c r="B190" s="15"/>
      <c r="C190" s="11"/>
      <c r="D190" s="58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4"/>
      <c r="B193" s="17"/>
      <c r="C193" s="8"/>
      <c r="D193" s="18" t="s">
        <v>28</v>
      </c>
      <c r="E193" s="9"/>
      <c r="F193" s="19">
        <f>SUM(F184:F192)</f>
        <v>750</v>
      </c>
      <c r="G193" s="19">
        <f t="shared" ref="G193:J193" si="84">SUM(G184:G192)</f>
        <v>31.260000000000005</v>
      </c>
      <c r="H193" s="19">
        <f t="shared" si="84"/>
        <v>29.85</v>
      </c>
      <c r="I193" s="19">
        <f t="shared" si="84"/>
        <v>112.1</v>
      </c>
      <c r="J193" s="19">
        <f t="shared" si="84"/>
        <v>842.09</v>
      </c>
      <c r="K193" s="25"/>
      <c r="L193" s="19">
        <f>SUM(L184:L192)</f>
        <v>55</v>
      </c>
    </row>
    <row r="194" spans="1:12" ht="14.4" customHeight="1" thickBot="1" x14ac:dyDescent="0.3">
      <c r="A194" s="29">
        <f>A176</f>
        <v>2</v>
      </c>
      <c r="B194" s="30">
        <f>B176</f>
        <v>5</v>
      </c>
      <c r="C194" s="61" t="s">
        <v>4</v>
      </c>
      <c r="D194" s="68"/>
      <c r="E194" s="31"/>
      <c r="F194" s="32">
        <f>F183+F193</f>
        <v>1350</v>
      </c>
      <c r="G194" s="32">
        <f t="shared" ref="G194" si="85">G183+G193</f>
        <v>54.760000000000005</v>
      </c>
      <c r="H194" s="32">
        <f t="shared" ref="H194" si="86">H183+H193</f>
        <v>49.59</v>
      </c>
      <c r="I194" s="32">
        <f t="shared" ref="I194" si="87">I183+I193</f>
        <v>231.54999999999998</v>
      </c>
      <c r="J194" s="32">
        <f t="shared" ref="J194:L194" si="88">J183+J193</f>
        <v>1533.69</v>
      </c>
      <c r="K194" s="32"/>
      <c r="L194" s="32">
        <f t="shared" si="88"/>
        <v>125</v>
      </c>
    </row>
    <row r="195" spans="1:12" ht="13.8" customHeight="1" thickBot="1" x14ac:dyDescent="0.3">
      <c r="A195" s="27"/>
      <c r="B195" s="28"/>
      <c r="C195" s="65" t="s">
        <v>5</v>
      </c>
      <c r="D195" s="66"/>
      <c r="E195" s="67"/>
      <c r="F195" s="34">
        <f>(F23+F42+F61+F80+F99+F118+F137+F156+F175+F194)/(IF(F23=0,0,1)+IF(F42=0,0,1)+IF(F61=0,0,1)+IF(F80=0,0,1)+IF(F99=0,0,1)+IF(F118=0,0,1)+IF(F137=0,0,1)+IF(F156=0,0,1)+IF(F175=0,0,1)+IF(F194=0,0,1))</f>
        <v>1459</v>
      </c>
      <c r="G195" s="34">
        <f t="shared" ref="G195:J195" si="89">(G23+G42+G61+G80+G99+G118+G137+G156+G175+G194)/(IF(G23=0,0,1)+IF(G42=0,0,1)+IF(G61=0,0,1)+IF(G80=0,0,1)+IF(G99=0,0,1)+IF(G118=0,0,1)+IF(G137=0,0,1)+IF(G156=0,0,1)+IF(G175=0,0,1)+IF(G194=0,0,1))</f>
        <v>70.114000000000004</v>
      </c>
      <c r="H195" s="34">
        <f t="shared" si="89"/>
        <v>49.254000000000005</v>
      </c>
      <c r="I195" s="34">
        <f t="shared" si="89"/>
        <v>203.85999999999999</v>
      </c>
      <c r="J195" s="34">
        <f t="shared" si="89"/>
        <v>1446.2170000000001</v>
      </c>
      <c r="K195" s="34"/>
      <c r="L195" s="34">
        <f t="shared" ref="L195" si="90">(L23+L42+L61+L80+L99+L118+L137+L156+L175+L194)/(IF(L23=0,0,1)+IF(L42=0,0,1)+IF(L61=0,0,1)+IF(L80=0,0,1)+IF(L99=0,0,1)+IF(L118=0,0,1)+IF(L137=0,0,1)+IF(L156=0,0,1)+IF(L175=0,0,1)+IF(L194=0,0,1))</f>
        <v>125</v>
      </c>
    </row>
  </sheetData>
  <mergeCells count="14">
    <mergeCell ref="C1:E1"/>
    <mergeCell ref="H1:K1"/>
    <mergeCell ref="H2:K2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  <mergeCell ref="C61:D61"/>
    <mergeCell ref="C42:D4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2024-03-28T08:11:42Z</dcterms:modified>
</cp:coreProperties>
</file>